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<sst xmlns="http://schemas.openxmlformats.org/spreadsheetml/2006/main" count="31" uniqueCount="20">
  <si>
    <t>附件6</t>
  </si>
  <si>
    <t>问卷调查统计汇总表</t>
  </si>
  <si>
    <t>序号</t>
  </si>
  <si>
    <t>医院</t>
  </si>
  <si>
    <t>医护人员</t>
  </si>
  <si>
    <t>患者</t>
  </si>
  <si>
    <t>有效问卷</t>
  </si>
  <si>
    <t>取消药品加成后医护人员开药规范性</t>
  </si>
  <si>
    <t>公立医院健康规范发展</t>
  </si>
  <si>
    <t>医护人员满意度</t>
  </si>
  <si>
    <t>医院药品品类齐全性</t>
  </si>
  <si>
    <t>减轻患者医药费用负担</t>
  </si>
  <si>
    <t>患者满意度</t>
  </si>
  <si>
    <t>问卷数</t>
  </si>
  <si>
    <t>占比</t>
  </si>
  <si>
    <t>玉溪市人民医院</t>
  </si>
  <si>
    <t>玉溪市中医医院</t>
  </si>
  <si>
    <t>玉溪市第二医院</t>
  </si>
  <si>
    <t>玉溪市儿童医院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</si>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</sst>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0_);[Red]\(0\)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黑体"/>
      <charset val="134"/>
    </font>
    <font>
      <sz val="22"/>
      <color theme="1"/>
      <name val="方正小标宋简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176" fontId="2" fillId="0" borderId="0" xfId="0" applyNumberFormat="1" applyFont="1" applyFill="1" applyBorder="1" applyAlignment="1">
      <alignment horizontal="left" vertical="top" wrapText="1"/>
    </xf>
    <xf numFmtId="177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view="pageBreakPreview" zoomScaleNormal="100" workbookViewId="0">
      <selection activeCell="J15" sqref="J15"/>
    </sheetView>
  </sheetViews>
  <sheetFormatPr defaultColWidth="8.73148148148148" defaultRowHeight="14.4"/>
  <cols>
    <col min="1" max="1" width="8.73148148148148" style="2"/>
    <col min="2" max="2" width="13.5462962962963" customWidth="1"/>
    <col min="3" max="16" width="12.2685185185185" style="2" customWidth="1"/>
    <col min="17" max="16384" width="8.73148148148148" style="2"/>
  </cols>
  <sheetData>
    <row r="1" s="1" customFormat="1" ht="28" customHeight="1" spans="1:6">
      <c r="A1" s="4" t="s">
        <v>0</v>
      </c>
      <c r="B1" s="4"/>
      <c r="C1" s="4"/>
      <c r="D1" s="4"/>
      <c r="E1" s="5"/>
      <c r="F1" s="6"/>
    </row>
    <row r="2" s="2" customFormat="1" ht="45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2" customFormat="1" ht="29.4" spans="3:16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3" customFormat="1" ht="34" customHeight="1" spans="1:16">
      <c r="A4" s="8" t="s">
        <v>2</v>
      </c>
      <c r="B4" s="9" t="s">
        <v>3</v>
      </c>
      <c r="C4" s="10" t="s">
        <v>4</v>
      </c>
      <c r="D4" s="10"/>
      <c r="E4" s="10"/>
      <c r="F4" s="10"/>
      <c r="G4" s="10"/>
      <c r="H4" s="10"/>
      <c r="I4" s="10"/>
      <c r="J4" s="10" t="s">
        <v>5</v>
      </c>
      <c r="K4" s="10"/>
      <c r="L4" s="10"/>
      <c r="M4" s="10"/>
      <c r="N4" s="10"/>
      <c r="O4" s="10"/>
      <c r="P4" s="10"/>
    </row>
    <row r="5" s="3" customFormat="1" ht="43" customHeight="1" spans="1:16">
      <c r="A5" s="8"/>
      <c r="B5" s="9"/>
      <c r="C5" s="10" t="s">
        <v>6</v>
      </c>
      <c r="D5" s="10" t="s">
        <v>7</v>
      </c>
      <c r="E5" s="11"/>
      <c r="F5" s="10" t="s">
        <v>8</v>
      </c>
      <c r="G5" s="10"/>
      <c r="H5" s="10" t="s">
        <v>9</v>
      </c>
      <c r="I5" s="10"/>
      <c r="J5" s="10" t="s">
        <v>6</v>
      </c>
      <c r="K5" s="10" t="s">
        <v>10</v>
      </c>
      <c r="L5" s="10"/>
      <c r="M5" s="10" t="s">
        <v>11</v>
      </c>
      <c r="N5" s="10"/>
      <c r="O5" s="10" t="s">
        <v>12</v>
      </c>
      <c r="P5" s="10"/>
    </row>
    <row r="6" s="2" customFormat="1" ht="25" customHeight="1" spans="1:16">
      <c r="A6" s="8"/>
      <c r="B6" s="9"/>
      <c r="C6" s="10"/>
      <c r="D6" s="12" t="s">
        <v>13</v>
      </c>
      <c r="E6" s="12" t="s">
        <v>14</v>
      </c>
      <c r="F6" s="12" t="s">
        <v>13</v>
      </c>
      <c r="G6" s="12" t="s">
        <v>14</v>
      </c>
      <c r="H6" s="13" t="s">
        <v>13</v>
      </c>
      <c r="I6" s="12" t="s">
        <v>14</v>
      </c>
      <c r="J6" s="10"/>
      <c r="K6" s="12" t="s">
        <v>13</v>
      </c>
      <c r="L6" s="12" t="s">
        <v>14</v>
      </c>
      <c r="M6" s="12" t="s">
        <v>13</v>
      </c>
      <c r="N6" s="12" t="s">
        <v>14</v>
      </c>
      <c r="O6" s="12" t="s">
        <v>13</v>
      </c>
      <c r="P6" s="12" t="s">
        <v>14</v>
      </c>
    </row>
    <row r="7" s="2" customFormat="1" ht="25" customHeight="1" spans="1:16">
      <c r="A7" s="14">
        <v>1</v>
      </c>
      <c r="B7" s="15" t="s">
        <v>15</v>
      </c>
      <c r="C7" s="13">
        <v>143</v>
      </c>
      <c r="D7" s="13">
        <v>118</v>
      </c>
      <c r="E7" s="16">
        <f>D7/C7</f>
        <v>0.825174825174825</v>
      </c>
      <c r="F7" s="13">
        <v>143</v>
      </c>
      <c r="G7" s="17">
        <f>F7/C7</f>
        <v>1</v>
      </c>
      <c r="H7" s="18">
        <v>109</v>
      </c>
      <c r="I7" s="17">
        <f>H7/C7</f>
        <v>0.762237762237762</v>
      </c>
      <c r="J7" s="20">
        <f>30+35</f>
        <v>65</v>
      </c>
      <c r="K7" s="20">
        <f>9+13</f>
        <v>22</v>
      </c>
      <c r="L7" s="17">
        <f>K7/J7</f>
        <v>0.338461538461538</v>
      </c>
      <c r="M7" s="20">
        <f>34+27</f>
        <v>61</v>
      </c>
      <c r="N7" s="17">
        <f>M7/J7</f>
        <v>0.938461538461538</v>
      </c>
      <c r="O7" s="20">
        <v>30</v>
      </c>
      <c r="P7" s="17">
        <f>O7/J7</f>
        <v>0.461538461538462</v>
      </c>
    </row>
    <row r="8" s="2" customFormat="1" ht="25" customHeight="1" spans="1:16">
      <c r="A8" s="14">
        <v>2</v>
      </c>
      <c r="B8" s="15" t="s">
        <v>16</v>
      </c>
      <c r="C8" s="13">
        <v>180</v>
      </c>
      <c r="D8" s="13">
        <v>179</v>
      </c>
      <c r="E8" s="16">
        <f>D8/C8</f>
        <v>0.994444444444444</v>
      </c>
      <c r="F8" s="13">
        <v>180</v>
      </c>
      <c r="G8" s="17">
        <f>F8/C8</f>
        <v>1</v>
      </c>
      <c r="H8" s="18">
        <v>178</v>
      </c>
      <c r="I8" s="17">
        <f>H8/C8</f>
        <v>0.988888888888889</v>
      </c>
      <c r="J8" s="20">
        <v>132</v>
      </c>
      <c r="K8" s="20">
        <v>129</v>
      </c>
      <c r="L8" s="17">
        <f t="shared" ref="L7:L11" si="0">K8/J8</f>
        <v>0.977272727272727</v>
      </c>
      <c r="M8" s="20">
        <v>131</v>
      </c>
      <c r="N8" s="17">
        <f>M8/J8</f>
        <v>0.992424242424242</v>
      </c>
      <c r="O8" s="20">
        <v>129</v>
      </c>
      <c r="P8" s="17">
        <f>O8/J8</f>
        <v>0.977272727272727</v>
      </c>
    </row>
    <row r="9" s="2" customFormat="1" ht="25" customHeight="1" spans="1:16">
      <c r="A9" s="14">
        <v>3</v>
      </c>
      <c r="B9" s="15" t="s">
        <v>17</v>
      </c>
      <c r="C9" s="13">
        <v>291</v>
      </c>
      <c r="D9" s="13">
        <v>281</v>
      </c>
      <c r="E9" s="16">
        <f>D9/C9</f>
        <v>0.965635738831615</v>
      </c>
      <c r="F9" s="13">
        <v>283</v>
      </c>
      <c r="G9" s="17">
        <f>F9/C9</f>
        <v>0.972508591065292</v>
      </c>
      <c r="H9" s="18">
        <v>265</v>
      </c>
      <c r="I9" s="17">
        <f>H9/C9</f>
        <v>0.910652920962199</v>
      </c>
      <c r="J9" s="20">
        <v>77</v>
      </c>
      <c r="K9" s="20">
        <v>73</v>
      </c>
      <c r="L9" s="17">
        <f t="shared" si="0"/>
        <v>0.948051948051948</v>
      </c>
      <c r="M9" s="20">
        <v>76</v>
      </c>
      <c r="N9" s="17">
        <f>M9/J9</f>
        <v>0.987012987012987</v>
      </c>
      <c r="O9" s="20">
        <v>69</v>
      </c>
      <c r="P9" s="17">
        <f>O9/J9</f>
        <v>0.896103896103896</v>
      </c>
    </row>
    <row r="10" s="2" customFormat="1" ht="25" customHeight="1" spans="1:16">
      <c r="A10" s="14">
        <v>4</v>
      </c>
      <c r="B10" s="15" t="s">
        <v>18</v>
      </c>
      <c r="C10" s="13">
        <v>114</v>
      </c>
      <c r="D10" s="13">
        <v>94</v>
      </c>
      <c r="E10" s="16">
        <f>D10/C10</f>
        <v>0.824561403508772</v>
      </c>
      <c r="F10" s="13">
        <v>105</v>
      </c>
      <c r="G10" s="17">
        <f>F10/C10</f>
        <v>0.921052631578947</v>
      </c>
      <c r="H10" s="18">
        <v>91</v>
      </c>
      <c r="I10" s="17">
        <f>H10/C10</f>
        <v>0.798245614035088</v>
      </c>
      <c r="J10" s="20">
        <v>59</v>
      </c>
      <c r="K10" s="20">
        <v>35</v>
      </c>
      <c r="L10" s="17">
        <f t="shared" si="0"/>
        <v>0.593220338983051</v>
      </c>
      <c r="M10" s="20">
        <v>52</v>
      </c>
      <c r="N10" s="17">
        <f>M10/J10</f>
        <v>0.88135593220339</v>
      </c>
      <c r="O10" s="20">
        <v>40</v>
      </c>
      <c r="P10" s="17">
        <f>O10/J10</f>
        <v>0.677966101694915</v>
      </c>
    </row>
    <row r="11" s="3" customFormat="1" ht="25" customHeight="1" spans="1:16">
      <c r="A11" s="9" t="s">
        <v>19</v>
      </c>
      <c r="B11" s="9"/>
      <c r="C11" s="19">
        <f t="shared" ref="C11:F11" si="1">SUM(C7:C10)</f>
        <v>728</v>
      </c>
      <c r="D11" s="19">
        <f t="shared" si="1"/>
        <v>672</v>
      </c>
      <c r="E11" s="16">
        <f>D11/C11</f>
        <v>0.923076923076923</v>
      </c>
      <c r="F11" s="19">
        <f t="shared" si="1"/>
        <v>711</v>
      </c>
      <c r="G11" s="17">
        <f>F11/C11</f>
        <v>0.976648351648352</v>
      </c>
      <c r="H11" s="19">
        <f>SUM(H7:H10)</f>
        <v>643</v>
      </c>
      <c r="I11" s="17">
        <f>H11/C11</f>
        <v>0.883241758241758</v>
      </c>
      <c r="J11" s="20">
        <f t="shared" ref="J11:M11" si="2">(J7+J8+J9+J10)</f>
        <v>333</v>
      </c>
      <c r="K11" s="20">
        <f t="shared" si="2"/>
        <v>259</v>
      </c>
      <c r="L11" s="17">
        <f t="shared" si="0"/>
        <v>0.777777777777778</v>
      </c>
      <c r="M11" s="20">
        <f t="shared" si="2"/>
        <v>320</v>
      </c>
      <c r="N11" s="17">
        <f>M11/J11</f>
        <v>0.960960960960961</v>
      </c>
      <c r="O11" s="20">
        <f>(O7+O8+O9+O10)</f>
        <v>268</v>
      </c>
      <c r="P11" s="17">
        <f>O11/J11</f>
        <v>0.804804804804805</v>
      </c>
    </row>
    <row r="12" s="2" customFormat="1"/>
  </sheetData>
  <mergeCells count="14">
    <mergeCell ref="A2:P2"/>
    <mergeCell ref="C4:I4"/>
    <mergeCell ref="J4:P4"/>
    <mergeCell ref="D5:E5"/>
    <mergeCell ref="F5:G5"/>
    <mergeCell ref="H5:I5"/>
    <mergeCell ref="K5:L5"/>
    <mergeCell ref="M5:N5"/>
    <mergeCell ref="O5:P5"/>
    <mergeCell ref="A11:B11"/>
    <mergeCell ref="A4:A6"/>
    <mergeCell ref="B4:B6"/>
    <mergeCell ref="C5:C6"/>
    <mergeCell ref="J5:J6"/>
  </mergeCells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吴云茜</dc:creator>
  <cp:lastModifiedBy>李文龙</cp:lastModifiedBy>
  <dcterms:created xsi:type="dcterms:W3CDTF">2022-07-13T07:53:00Z</dcterms:created>
  <dcterms:modified xsi:type="dcterms:W3CDTF">2023-10-22T12:50:41Z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1CDAA54CB95A4496A4576B5B43465D59</vt:lpwstr>
  </property>
  <property fmtid="{D5CDD505-2E9C-101B-9397-08002B2CF9AE}" pid="3" name="KSOProductBuildVer">
    <vt:lpwstr>2052-11.1.0.12650</vt:lpwstr>
  </property>
</Properties>
</file>