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500" firstSheet="10" activeTab="13"/>
  </bookViews>
  <sheets>
    <sheet name="1.部门财政拨款收支预算总表" sheetId="1" r:id="rId1"/>
    <sheet name="2.部门一般公共预算支出表" sheetId="2" r:id="rId2"/>
    <sheet name="3.部门基本支出预算表" sheetId="3" r:id="rId3"/>
    <sheet name="4.政府性基金预算支出情况表" sheetId="4" r:id="rId4"/>
    <sheet name="5.部门收支总表" sheetId="5" r:id="rId5"/>
    <sheet name="6.部门收入总表" sheetId="6" r:id="rId6"/>
    <sheet name="7.部门支出总表" sheetId="7" r:id="rId7"/>
    <sheet name="8.财政拨款支出明细表（按经济科目分类）" sheetId="8" r:id="rId8"/>
    <sheet name="9.“三公”经费公共预算财政拨款支出情况表" sheetId="9" r:id="rId9"/>
    <sheet name="10.2020-2022年度部门整体支出绩效目标表" sheetId="10" r:id="rId10"/>
    <sheet name="11.项目年度绩效目标表（本级）" sheetId="11" r:id="rId11"/>
    <sheet name="12.项目年度对下绩效目标表（对下）" sheetId="12" r:id="rId12"/>
    <sheet name="13.政府采购表" sheetId="13" r:id="rId13"/>
    <sheet name="14.行政事业单位国有资产占有使用情况表" sheetId="14" r:id="rId14"/>
  </sheets>
  <definedNames>
    <definedName name="_xlnm.Print_Titles" localSheetId="1">'2.部门一般公共预算支出表'!$4:$7</definedName>
    <definedName name="_xlnm.Print_Titles" localSheetId="2">'3.部门基本支出预算表'!$4:$7</definedName>
    <definedName name="_xlnm.Print_Titles" localSheetId="3">'4.政府性基金预算支出情况表'!$4:$5</definedName>
    <definedName name="_xlnm.Print_Titles" localSheetId="5">'6.部门收入总表'!$4:$7</definedName>
    <definedName name="_xlnm.Print_Titles" localSheetId="6">'7.部门支出总表'!$4:$7</definedName>
    <definedName name="_xlnm.Print_Titles" localSheetId="7">'8.财政拨款支出明细表（按经济科目分类）'!$4:$6</definedName>
  </definedNames>
  <calcPr calcId="144525"/>
</workbook>
</file>

<file path=xl/sharedStrings.xml><?xml version="1.0" encoding="utf-8"?>
<sst xmlns="http://schemas.openxmlformats.org/spreadsheetml/2006/main" count="644">
  <si>
    <t>预算公开01表</t>
  </si>
  <si>
    <t>部门财政拨款收支预算总表</t>
  </si>
  <si>
    <t>单位名称：玉溪市公安局</t>
  </si>
  <si>
    <t>单位：元</t>
  </si>
  <si>
    <t>收　　　　　　　　入</t>
  </si>
  <si>
    <t>支　　　　　　　　　　出</t>
  </si>
  <si>
    <t>项      目</t>
  </si>
  <si>
    <t>2020年预算</t>
  </si>
  <si>
    <t>项目(按功能分类)</t>
  </si>
  <si>
    <t>一、本年收入</t>
  </si>
  <si>
    <t>一、本年支出</t>
  </si>
  <si>
    <t>（一）一般公共预算</t>
  </si>
  <si>
    <t xml:space="preserve">  一、一般公共服务支出</t>
  </si>
  <si>
    <t xml:space="preserve">  1、本级财力</t>
  </si>
  <si>
    <t xml:space="preserve">  二、外交支出</t>
  </si>
  <si>
    <t xml:space="preserve">  2、专项收入</t>
  </si>
  <si>
    <t xml:space="preserve">  三、国防支出</t>
  </si>
  <si>
    <t xml:space="preserve">  3、执法办案补助</t>
  </si>
  <si>
    <t xml:space="preserve">  四、公共安全支出</t>
  </si>
  <si>
    <t xml:space="preserve">  4、收费成本补偿</t>
  </si>
  <si>
    <t xml:space="preserve">  五、教育支出</t>
  </si>
  <si>
    <t xml:space="preserve">  5、国有资源（资产）有偿使用收入</t>
  </si>
  <si>
    <t xml:space="preserve">  六、科学技术支出</t>
  </si>
  <si>
    <t xml:space="preserve">  6、其他非税收入安排</t>
  </si>
  <si>
    <t xml:space="preserve">  七、文化体育与传媒支出</t>
  </si>
  <si>
    <t>（二）政府性基金预算</t>
  </si>
  <si>
    <t xml:space="preserve">  八、社会保障和就业支出</t>
  </si>
  <si>
    <t>（三）国有资本经营预算</t>
  </si>
  <si>
    <t xml:space="preserve">  十、卫生和健康支出</t>
  </si>
  <si>
    <t>（四）财政专户管理的收入</t>
  </si>
  <si>
    <t xml:space="preserve">  十一、节能环保支出</t>
  </si>
  <si>
    <t>二、上年结转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</si>
  <si>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</si>
  <si>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</si>
  <si>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</si>
  <si>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</si>
  <si>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</si>
  <si>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</si>
  <si>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十九、援助其他地区支出</t>
  </si>
  <si>
    <t xml:space="preserve">  二十、自然资源海洋气象等支出</t>
  </si>
  <si>
    <t xml:space="preserve">  二十一、住房保障支出</t>
  </si>
  <si>
    <t xml:space="preserve">  二十二、粮油物资储备支出</t>
  </si>
  <si>
    <t xml:space="preserve">  二十四、灾害防治及应急管理支出</t>
  </si>
  <si>
    <t xml:space="preserve">  二十七、预备费</t>
  </si>
  <si>
    <t xml:space="preserve">  二十九、其他支出</t>
  </si>
  <si>
    <t xml:space="preserve">  三十、转移性支出</t>
  </si>
  <si>
    <t xml:space="preserve">  三十一、债务还本支出</t>
  </si>
  <si>
    <t xml:space="preserve">  三十二、债务付息支出</t>
  </si>
  <si>
    <t xml:space="preserve">  三十三、债务发行费用支出</t>
  </si>
  <si>
    <t>二、结转下年</t>
  </si>
  <si>
    <t>收  入  总  计</t>
  </si>
  <si>
    <t>支  出  总  计</t>
  </si>
  <si>
    <t>预算公开02表</t>
  </si>
  <si>
    <t>部门一般公共预算支出情况表</t>
  </si>
  <si>
    <t>功能分类科目</t>
  </si>
  <si>
    <t>2020年预算数</t>
  </si>
  <si>
    <t>科目编码</t>
  </si>
  <si>
    <t>项目名称</t>
  </si>
  <si>
    <t>年初预算数</t>
  </si>
  <si>
    <t>小计</t>
  </si>
  <si>
    <t>基本支出</t>
  </si>
  <si>
    <t>项目支出</t>
  </si>
  <si>
    <t>**</t>
  </si>
  <si>
    <t>1</t>
  </si>
  <si>
    <t>2</t>
  </si>
  <si>
    <t>3</t>
  </si>
  <si>
    <t>204</t>
  </si>
  <si>
    <t>公共安全支出</t>
  </si>
  <si>
    <t>20402</t>
  </si>
  <si>
    <t xml:space="preserve">  公安</t>
  </si>
  <si>
    <t>2040201</t>
  </si>
  <si>
    <t xml:space="preserve">    行政运行</t>
  </si>
  <si>
    <t>2040202</t>
  </si>
  <si>
    <t xml:space="preserve">    一般行政管理事务</t>
  </si>
  <si>
    <t>2040219</t>
  </si>
  <si>
    <t xml:space="preserve">    信息化建设</t>
  </si>
  <si>
    <t>2040220</t>
  </si>
  <si>
    <t xml:space="preserve">    执法办案</t>
  </si>
  <si>
    <t>2040221</t>
  </si>
  <si>
    <t xml:space="preserve">    特别业务</t>
  </si>
  <si>
    <t>2040250</t>
  </si>
  <si>
    <t xml:space="preserve">    事业运行</t>
  </si>
  <si>
    <t xml:space="preserve">    其它公安支出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</si>
  <si>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</si>
  <si>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</si>
  <si>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</si>
  <si>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</si>
  <si>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</si>
  <si>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</si>
  <si>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</si>
  <si>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</si>
  <si>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</si>
  <si>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</si>
  <si>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</si>
  <si>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</si>
  <si>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</si>
  <si>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</si>
  <si>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</si>
  <si>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</si>
  <si>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</si>
  <si>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</si>
  <si>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</si>
  <si>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</si>
  <si>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</si>
  <si>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</si>
  <si>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</si>
  <si>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</si>
  <si>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</si>
  <si>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</si>
  <si>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</si>
  <si>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</si>
  <si>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</si>
  <si>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</si>
  <si>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合计</t>
  </si>
  <si>
    <t>预算公开03表</t>
  </si>
  <si>
    <t>部门基本支出预算表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</si>
  <si>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</si>
  <si>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</si>
  <si>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</si>
  <si>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</si>
  <si>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</si>
  <si>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</si>
  <si>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</si>
  <si>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</si>
  <si>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一般公共预算</t>
  </si>
  <si>
    <t>本级财力</t>
  </si>
  <si>
    <t>专项收入</t>
  </si>
  <si>
    <t>执法办案补助</t>
  </si>
  <si>
    <t>收费成本补偿</t>
  </si>
  <si>
    <t>其他非税收入安排支出</t>
  </si>
  <si>
    <t>财政专户管理的收入</t>
  </si>
  <si>
    <t>国有资源（资产）有偿使用收入</t>
  </si>
  <si>
    <t>上年结转</t>
  </si>
  <si>
    <t>事业收入</t>
  </si>
  <si>
    <t>事业单位经营收入</t>
  </si>
  <si>
    <t>其他收入</t>
  </si>
  <si>
    <t>玉溪市公安局</t>
  </si>
  <si>
    <t>301</t>
  </si>
  <si>
    <t/>
  </si>
  <si>
    <t>工资福利支出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</si>
  <si>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</si>
  <si>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</si>
  <si>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</si>
  <si>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</si>
  <si>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</si>
  <si>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</si>
  <si>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08</t>
  </si>
  <si>
    <t xml:space="preserve">  机关事业单位基本养老保险缴费</t>
  </si>
  <si>
    <t>09</t>
  </si>
  <si>
    <t xml:space="preserve">  职业年金缴费</t>
  </si>
  <si>
    <t>10</t>
  </si>
  <si>
    <t xml:space="preserve">  职工基本医疗保险缴费</t>
  </si>
  <si>
    <t>11</t>
  </si>
  <si>
    <t xml:space="preserve">  公务员医疗补助缴费</t>
  </si>
  <si>
    <t>12</t>
  </si>
  <si>
    <t xml:space="preserve">  其他社会保障缴费</t>
  </si>
  <si>
    <t>13</t>
  </si>
  <si>
    <t xml:space="preserve">  住房公积金</t>
  </si>
  <si>
    <t>99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</si>
  <si>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</si>
  <si>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</si>
  <si>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</si>
  <si>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</si>
  <si>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</si>
  <si>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>05</t>
  </si>
  <si>
    <t xml:space="preserve">  水费</t>
  </si>
  <si>
    <t>06</t>
  </si>
  <si>
    <t xml:space="preserve">  电费</t>
  </si>
  <si>
    <t>07</t>
  </si>
  <si>
    <t xml:space="preserve">  邮电费</t>
  </si>
  <si>
    <t xml:space="preserve">  物业管理费</t>
  </si>
  <si>
    <t xml:space="preserve">  差旅费</t>
  </si>
  <si>
    <t xml:space="preserve">  维修（护）费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</si>
  <si>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</si>
  <si>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</si>
  <si>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</si>
  <si>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</si>
  <si>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</si>
  <si>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</si>
  <si>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</si>
  <si>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</si>
  <si>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</si>
  <si>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</si>
  <si>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</si>
  <si>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</si>
  <si>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</si>
  <si>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</si>
  <si>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</si>
  <si>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</si>
  <si>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</si>
  <si>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</si>
  <si>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</si>
  <si>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</si>
  <si>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</si>
  <si>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</si>
  <si>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 xml:space="preserve">  其他商品和服务支出</t>
  </si>
  <si>
    <t>303</t>
  </si>
  <si>
    <t>对个人和家庭的补助</t>
  </si>
  <si>
    <t xml:space="preserve">  退休费</t>
  </si>
  <si>
    <t xml:space="preserve">  生活补助</t>
  </si>
  <si>
    <t>310</t>
  </si>
  <si>
    <t>资本性支出</t>
  </si>
  <si>
    <t xml:space="preserve">  公务用车购置</t>
  </si>
  <si>
    <t>玉溪市看守所</t>
  </si>
  <si>
    <t xml:space="preserve">  绩效工资</t>
  </si>
  <si>
    <t xml:space="preserve">  咨询费</t>
  </si>
  <si>
    <t>玉溪市森林公安局</t>
  </si>
  <si>
    <t>04</t>
  </si>
  <si>
    <t>办公设备购置</t>
  </si>
  <si>
    <t>预算公开04表</t>
  </si>
  <si>
    <t>政府性基金预算支出表</t>
  </si>
  <si>
    <t>科目名称</t>
  </si>
  <si>
    <t>本年政府性基金预算财政拨款支出</t>
  </si>
  <si>
    <t>合      计</t>
  </si>
  <si>
    <t>预算公开05表</t>
  </si>
  <si>
    <t>部门财务收支预算总表</t>
  </si>
  <si>
    <t>支　　　　　　　　出</t>
  </si>
  <si>
    <t>一、一般公共预算</t>
  </si>
  <si>
    <t>二、政府性基金预算</t>
  </si>
  <si>
    <t>三、国有资本经营预算</t>
  </si>
  <si>
    <t>四、财政专户管理的教育收费</t>
  </si>
  <si>
    <t>五、事业收入</t>
  </si>
  <si>
    <t>六、事业单位经营收入</t>
  </si>
  <si>
    <t>七、其他收入</t>
  </si>
  <si>
    <t xml:space="preserve">  七、文化旅游体育与传媒支出</t>
  </si>
  <si>
    <t xml:space="preserve">  十、卫生健康支出</t>
  </si>
  <si>
    <t>预算公开06表</t>
  </si>
  <si>
    <t>部门财务收入总表出</t>
  </si>
  <si>
    <t>一般公共预
算拨款收入</t>
  </si>
  <si>
    <t>政府性基金
预算拨款收入</t>
  </si>
  <si>
    <t>国有资本经营预算拨款收入</t>
  </si>
  <si>
    <t>财政专户管理的教育收费收入</t>
  </si>
  <si>
    <t>事业单位
经营收入</t>
  </si>
  <si>
    <t>其他
收入</t>
  </si>
  <si>
    <t>4</t>
  </si>
  <si>
    <t>5</t>
  </si>
  <si>
    <t>6</t>
  </si>
  <si>
    <t>7</t>
  </si>
  <si>
    <t>8</t>
  </si>
  <si>
    <t>预算公开07表</t>
  </si>
  <si>
    <t>部门财务支出总表</t>
  </si>
  <si>
    <t>预算公开08表</t>
  </si>
  <si>
    <t>财政拨款支出明细表（按经济科目分类）</t>
  </si>
  <si>
    <t>支        出</t>
  </si>
  <si>
    <t>政府预算支出经济分类科目</t>
  </si>
  <si>
    <t>政府性基金预算</t>
  </si>
  <si>
    <t>部门预算支出经济分类科目</t>
  </si>
  <si>
    <t>501</t>
  </si>
  <si>
    <t>机关工资福利支出</t>
  </si>
  <si>
    <t xml:space="preserve">  工资奖金津补贴</t>
  </si>
  <si>
    <t xml:space="preserve">  社会保障缴费</t>
  </si>
  <si>
    <t>502</t>
  </si>
  <si>
    <t>机关商品和服务支出</t>
  </si>
  <si>
    <t xml:space="preserve">  办公经费</t>
  </si>
  <si>
    <t xml:space="preserve">  专用材料购置费</t>
  </si>
  <si>
    <t>503</t>
  </si>
  <si>
    <t>机关资本性支出（一）</t>
  </si>
  <si>
    <t xml:space="preserve">  设备购置</t>
  </si>
  <si>
    <t>509</t>
  </si>
  <si>
    <t xml:space="preserve">  社会福利和救助</t>
  </si>
  <si>
    <t xml:space="preserve">  离退休费</t>
  </si>
  <si>
    <t>513</t>
  </si>
  <si>
    <t>转移性支出</t>
  </si>
  <si>
    <t xml:space="preserve">  上下级政府间转移性支出</t>
  </si>
  <si>
    <t xml:space="preserve">  专用设备购置</t>
  </si>
  <si>
    <t xml:space="preserve">  办公设备购置</t>
  </si>
  <si>
    <t>399</t>
  </si>
  <si>
    <t>其他支出</t>
  </si>
  <si>
    <t xml:space="preserve">  其他支出</t>
  </si>
  <si>
    <t>预算公开09表</t>
  </si>
  <si>
    <t>一般公共预算“三公”经费支出情况表</t>
  </si>
  <si>
    <t>单位名称</t>
  </si>
  <si>
    <t>1.基本支出合计</t>
  </si>
  <si>
    <t>2.项目支出合计</t>
  </si>
  <si>
    <t>一、2020年度因公出国（境）支出（支出经济分类科目30212）</t>
  </si>
  <si>
    <t>二、2020年度公务用车购置及运行维护费支出</t>
  </si>
  <si>
    <t>三、2020年度公务接待费支出（支出经济分类科目30217）</t>
  </si>
  <si>
    <t>1.基本支出小计</t>
  </si>
  <si>
    <t>2.项目支出小计</t>
  </si>
  <si>
    <t>公务用车购置 （支出经济分类科目30913、31013）</t>
  </si>
  <si>
    <t>公务用车运行维护费（支出经济分类科目30231）</t>
  </si>
  <si>
    <t xml:space="preserve">  玉溪市公安局</t>
  </si>
  <si>
    <t xml:space="preserve">  玉溪市看守所</t>
  </si>
  <si>
    <t xml:space="preserve">  玉溪市森林公安局</t>
  </si>
  <si>
    <t>预算公开10表</t>
  </si>
  <si>
    <t>2020-2022年度部门整体支出绩效目标表</t>
  </si>
  <si>
    <t>项目单位基本信息</t>
  </si>
  <si>
    <t>单位全称</t>
  </si>
  <si>
    <t>单位类别</t>
  </si>
  <si>
    <t>行政</t>
  </si>
  <si>
    <t>统一社会信用代码</t>
  </si>
  <si>
    <t>11530400015180569E</t>
  </si>
  <si>
    <t>编制人数</t>
  </si>
  <si>
    <t>财政预算编码</t>
  </si>
  <si>
    <t>111001</t>
  </si>
  <si>
    <t>在职实有人数</t>
  </si>
  <si>
    <t>单位联系人</t>
  </si>
  <si>
    <t>马加能</t>
  </si>
  <si>
    <t>联系电话</t>
  </si>
  <si>
    <t>0877-2691076</t>
  </si>
  <si>
    <t>通讯地址</t>
  </si>
  <si>
    <t>玉溪市红塔区南北大街75号</t>
  </si>
  <si>
    <t>法定代表人</t>
  </si>
  <si>
    <t>部门资金情况</t>
  </si>
  <si>
    <t>收入构成</t>
  </si>
  <si>
    <t>金额</t>
  </si>
  <si>
    <t>支出构成</t>
  </si>
  <si>
    <t>年初预算</t>
  </si>
  <si>
    <t>其他资金</t>
  </si>
  <si>
    <t>部门整体支出绩效目标</t>
  </si>
  <si>
    <t>内容</t>
  </si>
  <si>
    <t>说明</t>
  </si>
  <si>
    <t>部门总体目标</t>
  </si>
  <si>
    <t>部门职责</t>
  </si>
  <si>
    <t>根据“三定”方案，主要职责是：1.维护国家政治安全、政权安全和社会稳定；2.负责查处影响社会政治稳定的不安定因素和重大群体性事件，防范和打击各种破坏活动。3.负责依法查处危害社会秩序的行为，侦查和处置重特大案件、重特大治安事件、暴力恐怖事件和骚乱。4.组织开展反恐怖业务建设，负责查处邪教组织犯罪案件和事件。5.负责查处危害社会治安秩序行为、刑事案件、经济犯罪防范和侦查工作。制定并组织实施公共信息网络安全措施和技术规范，查处公共信息网络违法犯罪案件。6.负责打击和预防毒品犯罪，组织开展禁毒人民战争。7.负责维护道路交通安全、交通秩序和交通警卫，管理机动车辆、驾驶人，组织查处特大交通事故、涉外事故和交通事故逃逸案件。8.负责出入境管理，出入境证照核发。负责管理看守所、拘留所、收容教育所，并对其执法活动进行监督。9.组织实施全局性业务工作和重大警务活动及公安信息化、警用装备、物资及经费保障机制建设。10.负责公安队伍思想、组织、文化和作风建设和宣传、教育培训、表彰奖励，以及指导公安消防、武警玉溪支队业务建设和队伍建设等。</t>
  </si>
  <si>
    <t>根据三定方案归纳</t>
  </si>
  <si>
    <t>总体绩效目标</t>
  </si>
  <si>
    <t>根据《省委办公厅省政府办公厅关于全面深化公安改革的实施意见》（云办发〔2015〕31号）着眼能力建设，创新体制机制，有的放矢实施支出保障，为推动云南实现跨越式发展、与全国同步全面建成小康社会创造良好社会环境。重点是：1.强化涉恐情报、预警研判、打击整治、应急处置等工作，严防发生严重暴力恐怖袭击事件；2.继续加强重点人排查管控和秘密力量建设，加强情报信息搜集，彻查和打击“法轮功”、“全能神”等邪教组织违法犯罪活动，深化专案侦察，妥善处置敏感人员和敏感事件，坚决维护国家安全和政治稳定；3.深入开展禁毒人民战争，深化境外除源、堵源截流、禁吸戒毒、宣传教育及边境禁毒合作，有效遏制毒品问题蔓延势头；4.扎实开展命案积案攻坚和命案专项追逃，继续严厉打击整治“盗抢骗”、“黑拐枪”、“黄赌毒”、“食药环”、电信诈骗等人民群众反映强烈的违法犯罪，继续开展互联网金融风险专项整治，深化“猎狐”专项行动，维护资本市场秩序和金融管理秩序，全力维护社会治安持续稳定。</t>
  </si>
  <si>
    <t>根据部门职责、中长期规划、各级党委、各级政府要求归纳</t>
  </si>
  <si>
    <t>部门年度目标</t>
  </si>
  <si>
    <t>部门年度重点工作任务</t>
  </si>
  <si>
    <t>以习近平新时代中国特色社会主义思想为指导，深入学习贯彻党的十九大、十九届二中、三中全会，全国全省政法、公安工作会议精神，强化“四个意识”，始终坚持党对公安工作的绝对领导，坚持以人民为中心的发展思想，以切实增强人民群众的获得感、幸福感、安全感为总目标，坚持稳中求进工作总基调，以跨越发展为主线，以深化公安改革和现代科技应用为推动，对标全国全省先进，深入推进平安建设、法治建设、过硬队伍建设和智能化建设，切实履行好维护国家政治安全、确保社会大局稳定、促进社会公平 正义、保障人民安居乐业的职责使命，为推动全市经济社会实现跨越发展创造安全的政治环境、稳定的社会环境、公正的法治环境、优质的服务环境。具体目标和任务是：强化“一个领导”，即坚定不移地强化党对公安工作的绝对领导；固守“两条底线”，坚决守住政权安全、制度安全的底线。坚决守住公安队伍不出现塌方式违法违纪的底线；确保“三个绝对不发生”，即确保绝对不发生暴恐案事件、绝对不发生在全国有影响的大规模群体性事件、绝对不发生群死群伤的重特大公共安全案事件；深化“四个建设”，即深化平安建设、深化法治建设、深化过硬队伍建设、深化智能化建设。抓实“五项工作” ，即抓实反恐维稳工作，抓实公安社会治理工作，抓实公安科技信息化工作，抓实警务实战化工作，抓实公安队伍建设和党风廉政工作。实现“一个跨越”，即对标对表全国全省“第一方阵”，推动玉溪公安工作及队伍建设实现高质量跨越发展。</t>
  </si>
  <si>
    <t>根据部门总体目标和年度重点工作要求进行细化分解</t>
  </si>
  <si>
    <t>一、部门年度目标</t>
  </si>
  <si>
    <t>财年</t>
  </si>
  <si>
    <t>目标</t>
  </si>
  <si>
    <t>备注</t>
  </si>
  <si>
    <t>2021</t>
  </si>
  <si>
    <t xml:space="preserve">1.切实维护社会稳定，强化重点阵地以及涉稳事项的管控，重点人管控率达100%，加强维稳力量建设，深入开展对邪教组织的专案侦察和专项打击整治工作，境外邪教网站涉及我市有害信息数量； 2.进一步加强我市公安特情工作，巩固隐蔽战线力量，秘密力量及据点建设按要求100%完成，提升公安机关战斗力，情报信息搜集达80%以上，为维护社会稳定，促进经济发展发挥重要作用。 3.坚持禁毒工作方针，深入开展禁毒人民战争，深化境外除源、堵源截流、禁吸戒毒、宣传教育及边境禁毒合作，有效遏制毒品来源、毒品危害和新吸毒人员滋生，力争全年破获涉毒案件500起以上，抓获贩毒嫌疑人500人以上，毒品缴获量350千克以上，确保社会稳定；4.通过扎实开展命案积案攻坚和命案专项追逃，继续严厉打击整治“盗抢骗”、“黑拐枪”、“黄赌毒”、“食药环”、电信诈骗等违法犯罪，实现全年打拐抓获数同比上年增长3%，侦办打处黑恶势力团伙数5个以上，督捕重特大逃犯奖励兑现率90-95%的目标，增强人民群众的安全感，保障人民群众安居乐业，为全市经济社会发展创造良好的治安环境。 </t>
  </si>
  <si>
    <t xml:space="preserve">无 </t>
  </si>
  <si>
    <t>2020</t>
  </si>
  <si>
    <t>2022</t>
  </si>
  <si>
    <t>二、部门年度重点工作任务</t>
  </si>
  <si>
    <t>任务名称</t>
  </si>
  <si>
    <t>主要内容</t>
  </si>
  <si>
    <t>公安证照制发</t>
  </si>
  <si>
    <t>紧紧围绕全面深化公安改革、推进“四项建设”的有关要求，全力推动“十三五”规划建设项目各项重点任务，不断提升公安警务保障水平。</t>
  </si>
  <si>
    <t>无</t>
  </si>
  <si>
    <t>公安信息网络购建及运行维护</t>
  </si>
  <si>
    <t>公安行政管理及执法办案</t>
  </si>
  <si>
    <t>指标值</t>
  </si>
  <si>
    <t>度量单位</t>
  </si>
  <si>
    <t>指标类型</t>
  </si>
  <si>
    <t>绩效指标设定依据及数据来源</t>
  </si>
  <si>
    <t>公安特别业务</t>
  </si>
  <si>
    <t>二级指标</t>
  </si>
  <si>
    <t>三级指标</t>
  </si>
  <si>
    <t>产出指标</t>
  </si>
  <si>
    <t>巩固隐蔽战线力量，秘密力量及据点建设按要求完成</t>
  </si>
  <si>
    <t>=</t>
  </si>
  <si>
    <t>100%</t>
  </si>
  <si>
    <t>%</t>
  </si>
  <si>
    <t>定量指标</t>
  </si>
  <si>
    <t>2019年工作总结</t>
  </si>
  <si>
    <t>进一步加强我市公安特情工作，巩固隐蔽战线力量，秘密力量及据点建设按要求100%完成，提升公安机关战斗力</t>
  </si>
  <si>
    <t>效益指标</t>
  </si>
  <si>
    <t>吸毒贩毒制毒人数下降</t>
  </si>
  <si>
    <t>&gt;=</t>
  </si>
  <si>
    <t>问卷调查</t>
  </si>
  <si>
    <t>维护全市社会安全稳定，建设平安玉溪，吸毒贩毒制毒人数下降10%</t>
  </si>
  <si>
    <t>满意度指标</t>
  </si>
  <si>
    <t>解决社会治安，综治维稳问题，人民群众满意度</t>
  </si>
  <si>
    <t>95</t>
  </si>
  <si>
    <t>不断拓展新形势下社会治安新路子，进一步提升群众安全感和公安机关执法公信能力。</t>
  </si>
  <si>
    <t>50%</t>
  </si>
  <si>
    <t>侦办打处黑恶势力团伙数</t>
  </si>
  <si>
    <t>个</t>
  </si>
  <si>
    <t>强化治安防控体系建设，保障居民安居乐业，人民安全指数提升</t>
  </si>
  <si>
    <t>50</t>
  </si>
  <si>
    <t>强化治安防控体系建设，保障居民安居乐业，人民安全指数提升50%</t>
  </si>
  <si>
    <t>预算公开11表</t>
  </si>
  <si>
    <t>项目年度绩效目标表（本级）</t>
  </si>
  <si>
    <t>单位名称(项目)</t>
  </si>
  <si>
    <t>项目级次</t>
  </si>
  <si>
    <t>项目绩效分类</t>
  </si>
  <si>
    <t>是否特定项目</t>
  </si>
  <si>
    <t>绩效目标</t>
  </si>
  <si>
    <t>一级指标</t>
  </si>
  <si>
    <t>指标性质</t>
  </si>
  <si>
    <t>是否核心指标</t>
  </si>
  <si>
    <t xml:space="preserve">    警犬专项经费</t>
  </si>
  <si>
    <t>本级</t>
  </si>
  <si>
    <t>其他</t>
  </si>
  <si>
    <t>否</t>
  </si>
  <si>
    <t>警犬为维护治安稳定满意度</t>
  </si>
  <si>
    <t>0</t>
  </si>
  <si>
    <t>数量指标</t>
  </si>
  <si>
    <t>完成警犬的培训以及大队警犬日常饲养管理、训练、使用等工作</t>
  </si>
  <si>
    <t>70头</t>
  </si>
  <si>
    <t>头/只</t>
  </si>
  <si>
    <t>根据2019年工作总结</t>
  </si>
  <si>
    <t>完成70头警犬的培训以及大队警犬日常饲养管理、训练、使用等工作</t>
  </si>
  <si>
    <t>社会效益指标</t>
  </si>
  <si>
    <t>服务公安工作</t>
  </si>
  <si>
    <t>公安工作效率提高30%</t>
  </si>
  <si>
    <t>质量指标</t>
  </si>
  <si>
    <t>警犬发生重大传染病率</t>
  </si>
  <si>
    <t>&lt;=</t>
  </si>
  <si>
    <t>保证警犬工作开展</t>
  </si>
  <si>
    <t>工作完成率100%</t>
  </si>
  <si>
    <t>保证警犬工作开展完成率</t>
  </si>
  <si>
    <t>成本指标</t>
  </si>
  <si>
    <t>养犬保证警犬开展工作的成本</t>
  </si>
  <si>
    <t>500000</t>
  </si>
  <si>
    <t>元</t>
  </si>
  <si>
    <t>根据2019年工作实施进度</t>
  </si>
  <si>
    <t>警犬出勤次数</t>
  </si>
  <si>
    <t>&gt;</t>
  </si>
  <si>
    <t>600</t>
  </si>
  <si>
    <t>次</t>
  </si>
  <si>
    <t>警犬出勤刑事案件及安保次数</t>
  </si>
  <si>
    <t xml:space="preserve">    传输专用线路租金经费</t>
  </si>
  <si>
    <t>时效指标</t>
  </si>
  <si>
    <t>线路故障响应处理时间</t>
  </si>
  <si>
    <t>&lt;</t>
  </si>
  <si>
    <t>216</t>
  </si>
  <si>
    <t>小时</t>
  </si>
  <si>
    <t>租赁合同</t>
  </si>
  <si>
    <t>玉溪市公安人员满意率</t>
  </si>
  <si>
    <t>95%</t>
  </si>
  <si>
    <t>公安部门办公效率</t>
  </si>
  <si>
    <t>租用线路数据对接，110中心正常运转</t>
  </si>
  <si>
    <t>数据对接率100%</t>
  </si>
  <si>
    <t>在用线路条数</t>
  </si>
  <si>
    <t>42条线路含移动、电信、联通及广电</t>
  </si>
  <si>
    <t>条</t>
  </si>
  <si>
    <t>数据对接，线路信息正常运转时效率</t>
  </si>
  <si>
    <t>100</t>
  </si>
  <si>
    <t>资金及时支付率</t>
  </si>
  <si>
    <t>签订合同资金支付及时率</t>
  </si>
  <si>
    <t>租赁线路持续时间</t>
  </si>
  <si>
    <t>年</t>
  </si>
  <si>
    <t>线路租用成本</t>
  </si>
  <si>
    <t>160</t>
  </si>
  <si>
    <t>万元</t>
  </si>
  <si>
    <t xml:space="preserve">    移动警务建设项目应用拓展服务租用经费</t>
  </si>
  <si>
    <t>租用警务终端玉溪市公安局的满意率</t>
  </si>
  <si>
    <t>95%以上</t>
  </si>
  <si>
    <t>租用移动警务终端数</t>
  </si>
  <si>
    <t>466</t>
  </si>
  <si>
    <t>部</t>
  </si>
  <si>
    <t>2019年签订合同</t>
  </si>
  <si>
    <t>可持续影响指标</t>
  </si>
  <si>
    <t>警务工作效率提升</t>
  </si>
  <si>
    <t>70%</t>
  </si>
  <si>
    <t>项目招标采购率</t>
  </si>
  <si>
    <t>2019年签订招标合同</t>
  </si>
  <si>
    <t>租用的移动警务终端故障率</t>
  </si>
  <si>
    <t>2019年6月到2020年6月</t>
  </si>
  <si>
    <t>资金支付及时率</t>
  </si>
  <si>
    <t>租赁费用控制率</t>
  </si>
  <si>
    <t>租用移动警务终端使用率</t>
  </si>
  <si>
    <t xml:space="preserve">    禁毒、戒毒专项经费</t>
  </si>
  <si>
    <t>破获毒品和制毒物品案件数</t>
  </si>
  <si>
    <t>200起</t>
  </si>
  <si>
    <t>起</t>
  </si>
  <si>
    <t>2019年禁毒工作总结</t>
  </si>
  <si>
    <t>全市全年侦破案件200起以上</t>
  </si>
  <si>
    <t>有效控制吸毒人员数量增长率</t>
  </si>
  <si>
    <t>缴获毒品数量</t>
  </si>
  <si>
    <t>500</t>
  </si>
  <si>
    <t>斤</t>
  </si>
  <si>
    <t>缴获毒品500千克</t>
  </si>
  <si>
    <t>社会公众对禁毒工作满意度</t>
  </si>
  <si>
    <t>查获吸毒人数</t>
  </si>
  <si>
    <t>1800</t>
  </si>
  <si>
    <t>人</t>
  </si>
  <si>
    <t>云南2018年禁毒责任状</t>
  </si>
  <si>
    <t>强制隔离戒毒人数</t>
  </si>
  <si>
    <t>1400</t>
  </si>
  <si>
    <t>抓获毒品犯罪嫌疑人</t>
  </si>
  <si>
    <t>举办禁毒宣传次数</t>
  </si>
  <si>
    <t>群众对毒品的认识</t>
  </si>
  <si>
    <t>提高20%</t>
  </si>
  <si>
    <t>禁毒宣传对象覆盖率</t>
  </si>
  <si>
    <t>制作禁毒宣传物数量</t>
  </si>
  <si>
    <t>1000</t>
  </si>
  <si>
    <t>册</t>
  </si>
  <si>
    <t>禁毒宣传活动针对人数</t>
  </si>
  <si>
    <t>发放禁毒宣传物数量</t>
  </si>
  <si>
    <t xml:space="preserve">  森林公安建设“十四五”规划编制专项资金</t>
  </si>
  <si>
    <t>课题调研规划类</t>
  </si>
  <si>
    <t>规划完成时间</t>
  </si>
  <si>
    <t>月</t>
  </si>
  <si>
    <t>玉溪市森林公安机关建设“十四五”规划编制工作方案</t>
  </si>
  <si>
    <t>进度安排</t>
  </si>
  <si>
    <t>规划完成及时率</t>
  </si>
  <si>
    <t>成果报道率</t>
  </si>
  <si>
    <t>玉溪市森林公安机关“十四五”规划编制工作方案</t>
  </si>
  <si>
    <t>服务对象满意度指标</t>
  </si>
  <si>
    <t>调研对象、被规划对象满意度</t>
  </si>
  <si>
    <t>70</t>
  </si>
  <si>
    <t>委托方抽样调查</t>
  </si>
  <si>
    <t xml:space="preserve">  陆生野生动物收容救护经费</t>
  </si>
  <si>
    <t>拯救保护、收容</t>
  </si>
  <si>
    <t>140</t>
  </si>
  <si>
    <t>项目实施方案、项目实施过程资料</t>
  </si>
  <si>
    <t>指标值为绝对值，用以反映和考核项目产出数量的实现程度。</t>
  </si>
  <si>
    <t>收容率</t>
  </si>
  <si>
    <t>救治率</t>
  </si>
  <si>
    <t>指标值为相对值，用以反映和考核项目产出数量目标的实现程度。</t>
  </si>
  <si>
    <t>拯救保护</t>
  </si>
  <si>
    <t>项目使用对象满意度</t>
  </si>
  <si>
    <t>85</t>
  </si>
  <si>
    <t>抽样调查问卷</t>
  </si>
  <si>
    <t>指标值为相对值，指标等于抽样满意达标人数/抽样总人数，用以反映社会公众对该项目实施的满意程度。</t>
  </si>
  <si>
    <t>项目实施方案、项目实施过程资料、资金支付记录</t>
  </si>
  <si>
    <t>指标值为相对值，指标等于及时拨款项金额/计划拨付款项金额，用以反映和考核项目产出时效目标的实现程度。</t>
  </si>
  <si>
    <t>预算公开12表</t>
  </si>
  <si>
    <t>项目年度绩效目标表（对下）</t>
  </si>
  <si>
    <t xml:space="preserve">    戒毒社区康复专职工作人员经费</t>
  </si>
  <si>
    <t>下级</t>
  </si>
  <si>
    <t>社区戒毒社区康复专职人员配备数</t>
  </si>
  <si>
    <t>190人</t>
  </si>
  <si>
    <t>戒毒社区康复经费请示</t>
  </si>
  <si>
    <t>社区戒毒专职工作人员每人每月标准补助</t>
  </si>
  <si>
    <t>第四届市人民政府第13次常务会议纪要</t>
  </si>
  <si>
    <t>社区戒毒专职工作人员按照每人每月500元的标准补助</t>
  </si>
  <si>
    <t>控制吸毒人员数量增长率</t>
  </si>
  <si>
    <t>20%</t>
  </si>
  <si>
    <t>资金拨付及时率</t>
  </si>
  <si>
    <t>玉溪市社区戒毒社区康复专职工作人员生活补助经费分配表</t>
  </si>
  <si>
    <t>违法犯罪降低率</t>
  </si>
  <si>
    <t>相关统计资料</t>
  </si>
  <si>
    <t>吸毒犯罪率降低</t>
  </si>
  <si>
    <t>项目涉及人员覆盖率</t>
  </si>
  <si>
    <t xml:space="preserve">  “挂包帮”定点扶贫工作补助经费</t>
  </si>
  <si>
    <t>扶贫对象满意度</t>
  </si>
  <si>
    <t>指标值为相对值（百分比），指标等于抽样满意达标人数/抽样总人数，用以反映扶贫对象对该项目实施的满意程度。</t>
  </si>
  <si>
    <t>“挂包帮”扶贫点</t>
  </si>
  <si>
    <t>项目实施方案、扶贫过程资料</t>
  </si>
  <si>
    <t>指标值为绝对数，指标为实际扶贫联系村委会数量，用以反映和考核项目产出数量指标的实现程度。</t>
  </si>
  <si>
    <t xml:space="preserve"> 增加扶贫资金投入额</t>
  </si>
  <si>
    <t>25</t>
  </si>
  <si>
    <t>项目实施方案、扶贫过程资料、资金支付记录</t>
  </si>
  <si>
    <t>指标值为相对值，反映和考核项目产出时效目标的实现程度。</t>
  </si>
  <si>
    <t>下达扶贫资金的时间</t>
  </si>
  <si>
    <t>项目实施方案、资金下达资料</t>
  </si>
  <si>
    <t>预算公开13表</t>
  </si>
  <si>
    <t>政府采购预算表</t>
  </si>
  <si>
    <t>单位名称（项目）</t>
  </si>
  <si>
    <t>政府采购目录</t>
  </si>
  <si>
    <t>采购方式</t>
  </si>
  <si>
    <t>支出类型</t>
  </si>
  <si>
    <t>功能科目</t>
  </si>
  <si>
    <t>数量</t>
  </si>
  <si>
    <t>计量单位</t>
  </si>
  <si>
    <t>需求时间</t>
  </si>
  <si>
    <t>上级补助</t>
  </si>
  <si>
    <t>本级安排</t>
  </si>
  <si>
    <t>自筹资金</t>
  </si>
  <si>
    <t>中央补助</t>
  </si>
  <si>
    <t>省级补助</t>
  </si>
  <si>
    <t>州市级补助</t>
  </si>
  <si>
    <t>本级财力安排</t>
  </si>
  <si>
    <t>专项收入安排</t>
  </si>
  <si>
    <t>国有资源（资产）有偿使用</t>
  </si>
  <si>
    <t>政府性基金</t>
  </si>
  <si>
    <t>国有资本经营收益</t>
  </si>
  <si>
    <t>财政专户管理的教育收费</t>
  </si>
  <si>
    <t>9</t>
  </si>
  <si>
    <t>19</t>
  </si>
  <si>
    <t>20</t>
  </si>
  <si>
    <t xml:space="preserve">    基本支出采购</t>
  </si>
  <si>
    <t>C02 信息技术服务</t>
  </si>
  <si>
    <t>公开招标</t>
  </si>
  <si>
    <t>套</t>
  </si>
  <si>
    <t>2020年10月1日</t>
  </si>
  <si>
    <t>A060299 其他台、桌类</t>
  </si>
  <si>
    <t xml:space="preserve">张 </t>
  </si>
  <si>
    <t>2020年1月1日</t>
  </si>
  <si>
    <t>A03 专用设备</t>
  </si>
  <si>
    <t>单一来源采购</t>
  </si>
  <si>
    <t>2020年2月1日</t>
  </si>
  <si>
    <t>询价</t>
  </si>
  <si>
    <t>30</t>
  </si>
  <si>
    <t>2020年3月1日</t>
  </si>
  <si>
    <t>A0325 政法、检测专用设备</t>
  </si>
  <si>
    <t>竞争性谈判</t>
  </si>
  <si>
    <t>项</t>
  </si>
  <si>
    <t>2020年6月1日</t>
  </si>
  <si>
    <t>A02021099 其他文印设备</t>
  </si>
  <si>
    <t>台</t>
  </si>
  <si>
    <t>A02010104 台式计算机</t>
  </si>
  <si>
    <t>A032511 网络监察设备</t>
  </si>
  <si>
    <t>A020299 其他办公设备</t>
  </si>
  <si>
    <t>批</t>
  </si>
  <si>
    <t>A02 通用设备</t>
  </si>
  <si>
    <t>A07030101 制服</t>
  </si>
  <si>
    <t>300</t>
  </si>
  <si>
    <t>2020年4月1日</t>
  </si>
  <si>
    <t>其他采购方式</t>
  </si>
  <si>
    <t>A02030709 警车</t>
  </si>
  <si>
    <t>辆</t>
  </si>
  <si>
    <t>A0202050101 数字照相机</t>
  </si>
  <si>
    <t>2020年5月1日</t>
  </si>
  <si>
    <t>A02010105 便携式计算机</t>
  </si>
  <si>
    <t>A032503 物证检验鉴定设备</t>
  </si>
  <si>
    <t>2020年7月1日</t>
  </si>
  <si>
    <t>A060503 金属质柜类</t>
  </si>
  <si>
    <t>A020204 多功能一体机</t>
  </si>
  <si>
    <t>C0299 其他信息技术服务</t>
  </si>
  <si>
    <t xml:space="preserve">    特定项目行019</t>
  </si>
  <si>
    <t>A032599 其他政法、检测专用设备</t>
  </si>
  <si>
    <t>2021年1月1日</t>
  </si>
  <si>
    <t>2020年9月1日</t>
  </si>
  <si>
    <t>C020204 安全集成实施服务</t>
  </si>
  <si>
    <t>A06 家具用具</t>
  </si>
  <si>
    <t>A010299 其他用房</t>
  </si>
  <si>
    <t>A0202050105 特殊照相机</t>
  </si>
  <si>
    <t>A060399 其他椅凳类</t>
  </si>
  <si>
    <t>A110802 非病人用诊断检验、实验用试剂</t>
  </si>
  <si>
    <t>C0499 其他租赁服务</t>
  </si>
  <si>
    <t>A 货物</t>
  </si>
  <si>
    <t>C 服务</t>
  </si>
  <si>
    <t>7957</t>
  </si>
  <si>
    <t>平方米</t>
  </si>
  <si>
    <t xml:space="preserve">  基本支出采购</t>
  </si>
  <si>
    <t>A02091102 通用摄像机</t>
  </si>
  <si>
    <t>C210299 其他林业服务</t>
  </si>
  <si>
    <t>2020年5月5日</t>
  </si>
  <si>
    <t>A0201060102 激光打印机</t>
  </si>
  <si>
    <t>2020年5月11日</t>
  </si>
  <si>
    <t>A0201060199 其他打印设备</t>
  </si>
  <si>
    <t>A060599 其他柜类</t>
  </si>
  <si>
    <t xml:space="preserve"> 预算公开14表</t>
  </si>
  <si>
    <t>行政事业单位国有资产占有使用情况表</t>
  </si>
  <si>
    <t>单位：万元</t>
  </si>
  <si>
    <t>项目</t>
  </si>
  <si>
    <t>行次</t>
  </si>
  <si>
    <t>资产总额</t>
  </si>
  <si>
    <t>流动资产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</si>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</sst>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);[Red]\(0.00\)"/>
    <numFmt numFmtId="178" formatCode="0.00_ "/>
  </numFmts>
  <fonts count="54">
    <font>
      <sz val="9"/>
      <name val="微软雅黑"/>
      <charset val="1"/>
    </font>
    <font>
      <sz val="11"/>
      <color rgb="FF000000"/>
      <name val="Microsoft Sans Serif"/>
      <charset val="1"/>
    </font>
    <font>
      <sz val="10"/>
      <color rgb="FF000000"/>
      <name val="宋体"/>
      <charset val="1"/>
    </font>
    <font>
      <sz val="18"/>
      <color rgb="FF000000"/>
      <name val="Microsoft Sans Serif"/>
      <charset val="1"/>
    </font>
    <font>
      <sz val="10"/>
      <name val="Microsoft Sans Serif"/>
      <charset val="1"/>
    </font>
    <font>
      <sz val="11"/>
      <color rgb="FF000000"/>
      <name val="宋体"/>
      <charset val="1"/>
    </font>
    <font>
      <sz val="11"/>
      <name val="Arial"/>
      <charset val="1"/>
    </font>
    <font>
      <sz val="9"/>
      <color rgb="FF000000"/>
      <name val="宋体"/>
      <charset val="1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name val="宋体"/>
      <charset val="1"/>
    </font>
    <font>
      <b/>
      <sz val="22"/>
      <name val="Arial"/>
      <charset val="1"/>
    </font>
    <font>
      <sz val="22"/>
      <name val="Arial"/>
      <charset val="1"/>
    </font>
    <font>
      <sz val="22"/>
      <color rgb="FF00000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charset val="134"/>
    </font>
    <font>
      <sz val="10"/>
      <name val="Arial"/>
      <charset val="134"/>
    </font>
    <font>
      <sz val="12"/>
      <color rgb="FF000000"/>
      <name val="宋体"/>
      <charset val="1"/>
    </font>
    <font>
      <b/>
      <sz val="24"/>
      <color rgb="FF000000"/>
      <name val="宋体"/>
      <charset val="1"/>
    </font>
    <font>
      <b/>
      <sz val="11"/>
      <color rgb="FF000000"/>
      <name val="宋体"/>
      <charset val="1"/>
    </font>
    <font>
      <b/>
      <sz val="22"/>
      <name val="宋体"/>
      <charset val="1"/>
    </font>
    <font>
      <sz val="22"/>
      <color rgb="FF000000"/>
      <name val="宋体"/>
      <charset val="1"/>
    </font>
    <font>
      <sz val="24"/>
      <color rgb="FF000000"/>
      <name val="Arial"/>
      <charset val="1"/>
    </font>
    <font>
      <sz val="11"/>
      <color rgb="FF000000"/>
      <name val="Arial"/>
      <charset val="1"/>
    </font>
    <font>
      <sz val="9"/>
      <color rgb="FF000000"/>
      <name val="Arial"/>
      <charset val="1"/>
    </font>
    <font>
      <sz val="24"/>
      <name val="Arial"/>
      <charset val="1"/>
    </font>
    <font>
      <b/>
      <sz val="9"/>
      <color rgb="FF000000"/>
      <name val="宋体"/>
      <charset val="1"/>
    </font>
    <font>
      <sz val="11"/>
      <name val="宋体"/>
      <charset val="1"/>
    </font>
    <font>
      <sz val="9"/>
      <name val="Arial"/>
      <charset val="1"/>
    </font>
    <font>
      <sz val="9"/>
      <color rgb="FF000000"/>
      <name val="宋体"/>
      <charset val="134"/>
    </font>
    <font>
      <sz val="9"/>
      <color rgb="FFFF0000"/>
      <name val="宋体"/>
      <charset val="1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1" fillId="19" borderId="22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12" borderId="23" applyNumberFormat="0" applyFon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52" fillId="11" borderId="25" applyNumberFormat="0" applyAlignment="0" applyProtection="0">
      <alignment vertical="center"/>
    </xf>
    <xf numFmtId="0" fontId="43" fillId="11" borderId="22" applyNumberFormat="0" applyAlignment="0" applyProtection="0">
      <alignment vertical="center"/>
    </xf>
    <xf numFmtId="0" fontId="42" fillId="8" borderId="21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2" borderId="0" xfId="49" applyFont="1" applyFill="1" applyBorder="1" applyAlignment="1" applyProtection="1">
      <alignment horizontal="right" vertical="center" wrapText="1"/>
      <protection locked="0"/>
    </xf>
    <xf numFmtId="0" fontId="3" fillId="2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/>
    <xf numFmtId="0" fontId="5" fillId="2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/>
    <xf numFmtId="0" fontId="5" fillId="2" borderId="0" xfId="49" applyFont="1" applyFill="1" applyBorder="1" applyAlignment="1" applyProtection="1">
      <alignment horizontal="right" vertical="center" wrapText="1"/>
      <protection locked="0"/>
    </xf>
    <xf numFmtId="0" fontId="5" fillId="2" borderId="1" xfId="49" applyFont="1" applyFill="1" applyBorder="1" applyAlignment="1" applyProtection="1">
      <alignment horizontal="center" vertical="center" wrapText="1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vertical="top" wrapText="1"/>
      <protection locked="0"/>
    </xf>
    <xf numFmtId="0" fontId="1" fillId="0" borderId="4" xfId="49" applyFont="1" applyFill="1" applyBorder="1" applyAlignment="1" applyProtection="1">
      <alignment vertical="top" wrapText="1"/>
      <protection locked="0"/>
    </xf>
    <xf numFmtId="0" fontId="5" fillId="2" borderId="5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0" fontId="7" fillId="2" borderId="5" xfId="49" applyFont="1" applyFill="1" applyBorder="1" applyAlignment="1" applyProtection="1">
      <alignment horizontal="left" vertical="center" wrapText="1"/>
      <protection locked="0"/>
    </xf>
    <xf numFmtId="0" fontId="7" fillId="0" borderId="5" xfId="49" applyFont="1" applyFill="1" applyBorder="1" applyAlignment="1" applyProtection="1">
      <alignment horizontal="right" vertical="center" wrapText="1"/>
      <protection locked="0"/>
    </xf>
    <xf numFmtId="176" fontId="8" fillId="0" borderId="6" xfId="0" applyNumberFormat="1" applyFont="1" applyFill="1" applyBorder="1" applyAlignment="1" applyProtection="1">
      <alignment horizontal="right" vertical="center" shrinkToFit="1" readingOrder="1"/>
      <protection locked="0"/>
    </xf>
    <xf numFmtId="0" fontId="7" fillId="2" borderId="2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top" wrapText="1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vertical="top"/>
      <protection locked="0"/>
    </xf>
    <xf numFmtId="0" fontId="12" fillId="2" borderId="0" xfId="49" applyFont="1" applyFill="1" applyBorder="1" applyAlignment="1" applyProtection="1">
      <alignment horizontal="center" vertical="center" wrapText="1"/>
      <protection locked="0"/>
    </xf>
    <xf numFmtId="0" fontId="10" fillId="2" borderId="4" xfId="49" applyFont="1" applyFill="1" applyBorder="1" applyAlignment="1" applyProtection="1">
      <alignment vertical="top" wrapText="1"/>
      <protection locked="0"/>
    </xf>
    <xf numFmtId="0" fontId="7" fillId="2" borderId="5" xfId="49" applyFont="1" applyFill="1" applyBorder="1" applyAlignment="1" applyProtection="1">
      <alignment horizontal="center" vertical="center" wrapText="1"/>
      <protection locked="0"/>
    </xf>
    <xf numFmtId="31" fontId="7" fillId="2" borderId="5" xfId="49" applyNumberFormat="1" applyFont="1" applyFill="1" applyBorder="1" applyAlignment="1" applyProtection="1">
      <alignment horizontal="left" vertical="center" wrapText="1"/>
      <protection locked="0"/>
    </xf>
    <xf numFmtId="0" fontId="10" fillId="2" borderId="3" xfId="49" applyFont="1" applyFill="1" applyBorder="1" applyAlignment="1" applyProtection="1">
      <alignment vertical="top" wrapText="1"/>
      <protection locked="0"/>
    </xf>
    <xf numFmtId="0" fontId="10" fillId="2" borderId="7" xfId="49" applyFont="1" applyFill="1" applyBorder="1" applyAlignment="1" applyProtection="1">
      <alignment vertical="top" wrapText="1"/>
      <protection locked="0"/>
    </xf>
    <xf numFmtId="0" fontId="10" fillId="2" borderId="3" xfId="49" applyFont="1" applyFill="1" applyBorder="1" applyAlignment="1" applyProtection="1">
      <alignment vertical="top"/>
      <protection locked="0"/>
    </xf>
    <xf numFmtId="4" fontId="7" fillId="0" borderId="5" xfId="49" applyNumberFormat="1" applyFont="1" applyFill="1" applyBorder="1" applyAlignment="1" applyProtection="1">
      <alignment horizontal="right" vertical="center"/>
      <protection locked="0"/>
    </xf>
    <xf numFmtId="0" fontId="5" fillId="2" borderId="4" xfId="49" applyFont="1" applyFill="1" applyBorder="1" applyAlignment="1" applyProtection="1">
      <alignment horizontal="center" vertical="center"/>
      <protection locked="0"/>
    </xf>
    <xf numFmtId="0" fontId="10" fillId="0" borderId="5" xfId="49" applyFont="1" applyFill="1" applyBorder="1" applyAlignment="1" applyProtection="1"/>
    <xf numFmtId="0" fontId="9" fillId="2" borderId="5" xfId="49" applyFont="1" applyFill="1" applyBorder="1" applyAlignment="1" applyProtection="1">
      <alignment horizontal="left" vertical="center" wrapText="1"/>
      <protection locked="0"/>
    </xf>
    <xf numFmtId="4" fontId="9" fillId="0" borderId="5" xfId="49" applyNumberFormat="1" applyFont="1" applyFill="1" applyBorder="1" applyAlignment="1" applyProtection="1">
      <alignment horizontal="right" vertical="center"/>
      <protection locked="0"/>
    </xf>
    <xf numFmtId="0" fontId="9" fillId="0" borderId="5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>
      <alignment horizontal="right" wrapText="1"/>
    </xf>
    <xf numFmtId="0" fontId="10" fillId="0" borderId="0" xfId="49" applyFont="1" applyFill="1" applyBorder="1" applyAlignment="1" applyProtection="1">
      <alignment horizontal="right"/>
      <protection locked="0"/>
    </xf>
    <xf numFmtId="0" fontId="10" fillId="0" borderId="0" xfId="49" applyFont="1" applyFill="1" applyBorder="1" applyAlignment="1" applyProtection="1">
      <alignment horizontal="right"/>
    </xf>
    <xf numFmtId="0" fontId="14" fillId="2" borderId="0" xfId="49" applyFont="1" applyFill="1" applyBorder="1" applyAlignment="1" applyProtection="1">
      <alignment horizontal="center" vertical="center"/>
    </xf>
    <xf numFmtId="0" fontId="15" fillId="2" borderId="0" xfId="49" applyFont="1" applyFill="1" applyBorder="1" applyAlignment="1" applyProtection="1">
      <alignment horizontal="center" vertical="center"/>
      <protection locked="0"/>
    </xf>
    <xf numFmtId="0" fontId="16" fillId="2" borderId="0" xfId="49" applyFont="1" applyFill="1" applyBorder="1" applyAlignment="1" applyProtection="1">
      <alignment horizontal="center" vertical="center"/>
    </xf>
    <xf numFmtId="0" fontId="11" fillId="2" borderId="8" xfId="49" applyFont="1" applyFill="1" applyBorder="1" applyAlignment="1" applyProtection="1">
      <alignment horizontal="right" vertical="center"/>
    </xf>
    <xf numFmtId="0" fontId="11" fillId="2" borderId="9" xfId="49" applyFont="1" applyFill="1" applyBorder="1" applyAlignment="1" applyProtection="1">
      <alignment horizontal="right" vertical="center"/>
      <protection locked="0"/>
    </xf>
    <xf numFmtId="0" fontId="7" fillId="0" borderId="9" xfId="49" applyFont="1" applyFill="1" applyBorder="1" applyAlignment="1" applyProtection="1">
      <alignment horizontal="right" vertical="center"/>
    </xf>
    <xf numFmtId="0" fontId="13" fillId="0" borderId="1" xfId="49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10" xfId="49" applyFont="1" applyFill="1" applyBorder="1" applyAlignment="1" applyProtection="1">
      <alignment horizontal="center" vertical="center" wrapText="1"/>
    </xf>
    <xf numFmtId="0" fontId="10" fillId="2" borderId="10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10" fillId="2" borderId="4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left" vertical="center"/>
    </xf>
    <xf numFmtId="0" fontId="10" fillId="0" borderId="5" xfId="49" applyFont="1" applyFill="1" applyBorder="1" applyAlignment="1" applyProtection="1">
      <protection locked="0"/>
    </xf>
    <xf numFmtId="0" fontId="17" fillId="0" borderId="5" xfId="49" applyFont="1" applyFill="1" applyBorder="1" applyAlignment="1" applyProtection="1">
      <alignment horizontal="center" vertical="center" wrapText="1"/>
      <protection locked="0"/>
    </xf>
    <xf numFmtId="0" fontId="17" fillId="0" borderId="5" xfId="49" applyFont="1" applyFill="1" applyBorder="1" applyAlignment="1" applyProtection="1">
      <alignment horizontal="left" vertical="center" wrapText="1"/>
      <protection locked="0"/>
    </xf>
    <xf numFmtId="0" fontId="10" fillId="0" borderId="5" xfId="49" applyFont="1" applyFill="1" applyBorder="1" applyAlignment="1" applyProtection="1">
      <alignment horizontal="left" vertical="center" wrapText="1"/>
    </xf>
    <xf numFmtId="0" fontId="17" fillId="0" borderId="5" xfId="49" applyFont="1" applyFill="1" applyBorder="1" applyAlignment="1" applyProtection="1">
      <alignment horizontal="left" vertical="center" wrapText="1"/>
    </xf>
    <xf numFmtId="0" fontId="17" fillId="0" borderId="5" xfId="49" applyFont="1" applyFill="1" applyBorder="1" applyAlignment="1" applyProtection="1">
      <alignment horizontal="center" vertical="center" wrapText="1"/>
    </xf>
    <xf numFmtId="0" fontId="11" fillId="0" borderId="5" xfId="49" applyFont="1" applyFill="1" applyBorder="1" applyAlignment="1" applyProtection="1">
      <alignment vertical="top"/>
      <protection locked="0"/>
    </xf>
    <xf numFmtId="0" fontId="18" fillId="0" borderId="5" xfId="49" applyFont="1" applyFill="1" applyBorder="1" applyAlignment="1" applyProtection="1">
      <alignment horizontal="left" vertical="center" wrapText="1"/>
    </xf>
    <xf numFmtId="0" fontId="19" fillId="0" borderId="5" xfId="49" applyFont="1" applyFill="1" applyBorder="1" applyAlignment="1" applyProtection="1">
      <alignment wrapText="1"/>
      <protection locked="0"/>
    </xf>
    <xf numFmtId="0" fontId="19" fillId="0" borderId="5" xfId="49" applyFont="1" applyFill="1" applyBorder="1" applyAlignment="1" applyProtection="1">
      <alignment wrapText="1"/>
    </xf>
    <xf numFmtId="0" fontId="18" fillId="0" borderId="5" xfId="49" applyFont="1" applyFill="1" applyBorder="1" applyAlignment="1" applyProtection="1">
      <alignment horizontal="center" vertical="center" wrapText="1"/>
      <protection locked="0"/>
    </xf>
    <xf numFmtId="0" fontId="18" fillId="0" borderId="5" xfId="49" applyFont="1" applyFill="1" applyBorder="1" applyAlignment="1" applyProtection="1">
      <alignment horizontal="left" vertical="center" wrapText="1"/>
      <protection locked="0"/>
    </xf>
    <xf numFmtId="49" fontId="18" fillId="0" borderId="5" xfId="49" applyNumberFormat="1" applyFont="1" applyFill="1" applyBorder="1" applyAlignment="1" applyProtection="1">
      <alignment horizontal="left" vertical="center" wrapText="1"/>
    </xf>
    <xf numFmtId="0" fontId="19" fillId="0" borderId="5" xfId="49" applyFont="1" applyFill="1" applyBorder="1" applyAlignment="1" applyProtection="1">
      <alignment horizontal="left" vertical="center" wrapText="1"/>
    </xf>
    <xf numFmtId="0" fontId="18" fillId="0" borderId="5" xfId="49" applyFont="1" applyFill="1" applyBorder="1" applyAlignment="1" applyProtection="1">
      <alignment horizontal="center" vertical="center" wrapText="1"/>
    </xf>
    <xf numFmtId="0" fontId="9" fillId="0" borderId="5" xfId="49" applyFont="1" applyFill="1" applyBorder="1" applyAlignment="1" applyProtection="1">
      <alignment vertical="top" wrapText="1"/>
      <protection locked="0"/>
    </xf>
    <xf numFmtId="0" fontId="7" fillId="0" borderId="11" xfId="49" applyFont="1" applyFill="1" applyBorder="1" applyAlignment="1" applyProtection="1">
      <alignment horizontal="right" vertical="center"/>
    </xf>
    <xf numFmtId="0" fontId="2" fillId="0" borderId="7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right"/>
    </xf>
    <xf numFmtId="0" fontId="20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/>
    <xf numFmtId="0" fontId="2" fillId="0" borderId="2" xfId="49" applyFont="1" applyFill="1" applyBorder="1" applyAlignment="1" applyProtection="1">
      <alignment horizontal="right" vertical="center" wrapText="1"/>
    </xf>
    <xf numFmtId="0" fontId="21" fillId="0" borderId="3" xfId="49" applyFont="1" applyFill="1" applyBorder="1" applyAlignment="1" applyProtection="1">
      <alignment horizontal="center" vertical="center"/>
      <protection locked="0"/>
    </xf>
    <xf numFmtId="0" fontId="21" fillId="0" borderId="3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0" fontId="22" fillId="0" borderId="2" xfId="49" applyFont="1" applyFill="1" applyBorder="1" applyAlignment="1" applyProtection="1">
      <alignment horizontal="center" vertical="center"/>
    </xf>
    <xf numFmtId="0" fontId="22" fillId="0" borderId="3" xfId="49" applyFont="1" applyFill="1" applyBorder="1" applyAlignment="1" applyProtection="1">
      <alignment horizontal="center" vertical="center"/>
      <protection locked="0"/>
    </xf>
    <xf numFmtId="0" fontId="22" fillId="0" borderId="3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vertical="center" wrapText="1"/>
    </xf>
    <xf numFmtId="0" fontId="5" fillId="0" borderId="3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2" xfId="49" applyFont="1" applyFill="1" applyBorder="1" applyAlignment="1" applyProtection="1">
      <alignment vertical="center"/>
    </xf>
    <xf numFmtId="0" fontId="5" fillId="0" borderId="3" xfId="49" applyFont="1" applyFill="1" applyBorder="1" applyAlignment="1" applyProtection="1">
      <alignment vertical="center"/>
    </xf>
    <xf numFmtId="0" fontId="5" fillId="0" borderId="7" xfId="49" applyFont="1" applyFill="1" applyBorder="1" applyAlignment="1" applyProtection="1">
      <alignment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5" fillId="0" borderId="15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5" fillId="0" borderId="16" xfId="49" applyFont="1" applyFill="1" applyBorder="1" applyAlignment="1" applyProtection="1">
      <alignment horizontal="center" vertical="center"/>
    </xf>
    <xf numFmtId="4" fontId="5" fillId="0" borderId="5" xfId="49" applyNumberFormat="1" applyFont="1" applyFill="1" applyBorder="1" applyAlignment="1" applyProtection="1">
      <alignment vertical="top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  <protection locked="0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vertical="top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vertical="center" wrapText="1"/>
    </xf>
    <xf numFmtId="49" fontId="5" fillId="0" borderId="2" xfId="49" applyNumberFormat="1" applyFont="1" applyFill="1" applyBorder="1" applyAlignment="1" applyProtection="1">
      <alignment vertical="center" wrapText="1"/>
    </xf>
    <xf numFmtId="49" fontId="5" fillId="0" borderId="3" xfId="49" applyNumberFormat="1" applyFont="1" applyFill="1" applyBorder="1" applyAlignment="1" applyProtection="1">
      <alignment vertical="center" wrapText="1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22" fillId="0" borderId="2" xfId="49" applyFont="1" applyFill="1" applyBorder="1" applyAlignment="1" applyProtection="1">
      <alignment horizontal="left" vertical="center"/>
    </xf>
    <xf numFmtId="0" fontId="22" fillId="0" borderId="3" xfId="49" applyFont="1" applyFill="1" applyBorder="1" applyAlignment="1" applyProtection="1">
      <alignment horizontal="left" vertical="center"/>
      <protection locked="0"/>
    </xf>
    <xf numFmtId="0" fontId="22" fillId="0" borderId="3" xfId="49" applyFont="1" applyFill="1" applyBorder="1" applyAlignment="1" applyProtection="1">
      <alignment horizontal="lef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left" vertical="center" wrapText="1"/>
    </xf>
    <xf numFmtId="0" fontId="5" fillId="0" borderId="3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left" vertical="center" wrapText="1"/>
    </xf>
    <xf numFmtId="0" fontId="11" fillId="0" borderId="3" xfId="49" applyFont="1" applyFill="1" applyBorder="1" applyAlignment="1" applyProtection="1">
      <alignment vertical="top"/>
      <protection locked="0"/>
    </xf>
    <xf numFmtId="0" fontId="11" fillId="0" borderId="7" xfId="49" applyFont="1" applyFill="1" applyBorder="1" applyAlignment="1" applyProtection="1">
      <alignment vertical="top"/>
      <protection locked="0"/>
    </xf>
    <xf numFmtId="0" fontId="5" fillId="0" borderId="3" xfId="49" applyFont="1" applyFill="1" applyBorder="1" applyAlignment="1" applyProtection="1"/>
    <xf numFmtId="0" fontId="5" fillId="0" borderId="7" xfId="49" applyFont="1" applyFill="1" applyBorder="1" applyAlignment="1" applyProtection="1"/>
    <xf numFmtId="49" fontId="5" fillId="0" borderId="12" xfId="49" applyNumberFormat="1" applyFont="1" applyFill="1" applyBorder="1" applyAlignment="1" applyProtection="1">
      <alignment horizontal="center" vertical="center" wrapText="1"/>
    </xf>
    <xf numFmtId="49" fontId="5" fillId="0" borderId="12" xfId="49" applyNumberFormat="1" applyFont="1" applyFill="1" applyBorder="1" applyAlignment="1" applyProtection="1">
      <alignment horizontal="center" vertical="center"/>
    </xf>
    <xf numFmtId="49" fontId="5" fillId="0" borderId="13" xfId="49" applyNumberFormat="1" applyFont="1" applyFill="1" applyBorder="1" applyAlignment="1" applyProtection="1">
      <alignment horizontal="center" vertical="center"/>
    </xf>
    <xf numFmtId="49" fontId="5" fillId="0" borderId="8" xfId="49" applyNumberFormat="1" applyFont="1" applyFill="1" applyBorder="1" applyAlignment="1" applyProtection="1">
      <alignment horizontal="center" vertical="center" wrapText="1"/>
    </xf>
    <xf numFmtId="49" fontId="5" fillId="0" borderId="8" xfId="49" applyNumberFormat="1" applyFont="1" applyFill="1" applyBorder="1" applyAlignment="1" applyProtection="1">
      <alignment horizontal="center" vertical="center"/>
    </xf>
    <xf numFmtId="49" fontId="5" fillId="0" borderId="9" xfId="49" applyNumberFormat="1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left" vertical="center" wrapText="1"/>
    </xf>
    <xf numFmtId="49" fontId="5" fillId="0" borderId="3" xfId="49" applyNumberFormat="1" applyFont="1" applyFill="1" applyBorder="1" applyAlignment="1" applyProtection="1">
      <alignment horizontal="left" vertical="center" wrapText="1"/>
    </xf>
    <xf numFmtId="0" fontId="20" fillId="0" borderId="3" xfId="49" applyFont="1" applyFill="1" applyBorder="1" applyAlignment="1" applyProtection="1">
      <alignment horizontal="center" vertical="center" wrapText="1"/>
      <protection locked="0"/>
    </xf>
    <xf numFmtId="0" fontId="20" fillId="0" borderId="7" xfId="49" applyFont="1" applyFill="1" applyBorder="1" applyAlignment="1" applyProtection="1">
      <alignment horizontal="center" vertical="center" wrapText="1"/>
      <protection locked="0"/>
    </xf>
    <xf numFmtId="49" fontId="5" fillId="0" borderId="12" xfId="49" applyNumberFormat="1" applyFont="1" applyFill="1" applyBorder="1" applyAlignment="1" applyProtection="1">
      <alignment horizontal="left" vertical="center" wrapText="1"/>
    </xf>
    <xf numFmtId="0" fontId="20" fillId="0" borderId="13" xfId="49" applyFont="1" applyFill="1" applyBorder="1" applyAlignment="1" applyProtection="1">
      <alignment horizontal="center" vertical="center" wrapText="1"/>
    </xf>
    <xf numFmtId="49" fontId="5" fillId="0" borderId="8" xfId="49" applyNumberFormat="1" applyFont="1" applyFill="1" applyBorder="1" applyAlignment="1" applyProtection="1">
      <alignment horizontal="left" vertical="center" wrapText="1"/>
    </xf>
    <xf numFmtId="0" fontId="20" fillId="0" borderId="9" xfId="49" applyFont="1" applyFill="1" applyBorder="1" applyAlignment="1" applyProtection="1">
      <alignment horizontal="center" vertical="center" wrapText="1"/>
      <protection locked="0"/>
    </xf>
    <xf numFmtId="0" fontId="20" fillId="0" borderId="5" xfId="49" applyFont="1" applyFill="1" applyBorder="1" applyAlignment="1" applyProtection="1">
      <alignment horizontal="center" vertical="center" wrapText="1"/>
    </xf>
    <xf numFmtId="0" fontId="20" fillId="0" borderId="7" xfId="49" applyFont="1" applyFill="1" applyBorder="1" applyAlignment="1" applyProtection="1">
      <alignment horizontal="center" vertical="center" wrapText="1"/>
    </xf>
    <xf numFmtId="0" fontId="20" fillId="0" borderId="3" xfId="49" applyFont="1" applyFill="1" applyBorder="1" applyAlignment="1" applyProtection="1">
      <alignment horizontal="center" vertical="center" wrapText="1"/>
    </xf>
    <xf numFmtId="0" fontId="21" fillId="0" borderId="7" xfId="49" applyFont="1" applyFill="1" applyBorder="1" applyAlignment="1" applyProtection="1">
      <alignment horizontal="center" vertical="center"/>
    </xf>
    <xf numFmtId="0" fontId="22" fillId="0" borderId="7" xfId="49" applyFont="1" applyFill="1" applyBorder="1" applyAlignment="1" applyProtection="1">
      <alignment horizontal="center" vertical="center"/>
    </xf>
    <xf numFmtId="3" fontId="5" fillId="0" borderId="2" xfId="49" applyNumberFormat="1" applyFont="1" applyFill="1" applyBorder="1" applyAlignment="1" applyProtection="1">
      <alignment vertical="center"/>
    </xf>
    <xf numFmtId="0" fontId="5" fillId="0" borderId="2" xfId="49" applyFont="1" applyFill="1" applyBorder="1" applyAlignment="1" applyProtection="1">
      <alignment vertical="center"/>
      <protection locked="0"/>
    </xf>
    <xf numFmtId="4" fontId="5" fillId="0" borderId="2" xfId="49" applyNumberFormat="1" applyFont="1" applyFill="1" applyBorder="1" applyAlignment="1" applyProtection="1">
      <alignment vertical="center"/>
    </xf>
    <xf numFmtId="49" fontId="5" fillId="0" borderId="7" xfId="49" applyNumberFormat="1" applyFont="1" applyFill="1" applyBorder="1" applyAlignment="1" applyProtection="1">
      <alignment vertical="center" wrapText="1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0" fontId="22" fillId="0" borderId="7" xfId="49" applyFont="1" applyFill="1" applyBorder="1" applyAlignment="1" applyProtection="1">
      <alignment horizontal="left" vertical="center"/>
    </xf>
    <xf numFmtId="49" fontId="5" fillId="0" borderId="14" xfId="49" applyNumberFormat="1" applyFont="1" applyFill="1" applyBorder="1" applyAlignment="1" applyProtection="1">
      <alignment horizontal="center" vertical="center"/>
    </xf>
    <xf numFmtId="49" fontId="5" fillId="0" borderId="11" xfId="49" applyNumberFormat="1" applyFont="1" applyFill="1" applyBorder="1" applyAlignment="1" applyProtection="1">
      <alignment horizontal="center" vertical="center"/>
    </xf>
    <xf numFmtId="49" fontId="5" fillId="0" borderId="7" xfId="49" applyNumberFormat="1" applyFont="1" applyFill="1" applyBorder="1" applyAlignment="1" applyProtection="1">
      <alignment horizontal="left" vertical="center" wrapText="1"/>
    </xf>
    <xf numFmtId="0" fontId="20" fillId="0" borderId="14" xfId="49" applyFont="1" applyFill="1" applyBorder="1" applyAlignment="1" applyProtection="1">
      <alignment horizontal="center" vertical="center" wrapText="1"/>
    </xf>
    <xf numFmtId="0" fontId="20" fillId="0" borderId="3" xfId="49" applyFont="1" applyFill="1" applyBorder="1" applyAlignment="1" applyProtection="1">
      <alignment horizontal="center" vertical="center"/>
    </xf>
    <xf numFmtId="0" fontId="20" fillId="0" borderId="7" xfId="49" applyFont="1" applyFill="1" applyBorder="1" applyAlignment="1" applyProtection="1">
      <alignment horizontal="center" vertical="center"/>
    </xf>
    <xf numFmtId="0" fontId="20" fillId="0" borderId="11" xfId="49" applyFont="1" applyFill="1" applyBorder="1" applyAlignment="1" applyProtection="1">
      <alignment horizontal="center" vertical="center" wrapText="1"/>
      <protection locked="0"/>
    </xf>
    <xf numFmtId="49" fontId="20" fillId="0" borderId="3" xfId="49" applyNumberFormat="1" applyFont="1" applyFill="1" applyBorder="1" applyAlignment="1" applyProtection="1">
      <alignment horizontal="center" vertical="center"/>
      <protection locked="0"/>
    </xf>
    <xf numFmtId="49" fontId="20" fillId="0" borderId="7" xfId="49" applyNumberFormat="1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right"/>
      <protection locked="0"/>
    </xf>
    <xf numFmtId="0" fontId="13" fillId="0" borderId="0" xfId="49" applyFont="1" applyFill="1" applyBorder="1" applyAlignment="1" applyProtection="1">
      <alignment horizontal="right" vertical="top" wrapText="1"/>
    </xf>
    <xf numFmtId="0" fontId="23" fillId="0" borderId="0" xfId="49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0" fontId="11" fillId="0" borderId="8" xfId="49" applyFont="1" applyFill="1" applyBorder="1" applyAlignment="1" applyProtection="1">
      <alignment horizontal="right" vertical="top"/>
    </xf>
    <xf numFmtId="0" fontId="13" fillId="0" borderId="10" xfId="49" applyFont="1" applyFill="1" applyBorder="1" applyAlignment="1" applyProtection="1">
      <alignment horizontal="center" vertical="top" wrapText="1"/>
    </xf>
    <xf numFmtId="0" fontId="13" fillId="0" borderId="4" xfId="49" applyFont="1" applyFill="1" applyBorder="1" applyAlignment="1" applyProtection="1">
      <alignment horizontal="center" vertical="top" wrapText="1"/>
    </xf>
    <xf numFmtId="0" fontId="13" fillId="0" borderId="5" xfId="49" applyFont="1" applyFill="1" applyBorder="1" applyAlignment="1" applyProtection="1">
      <alignment horizontal="center" vertical="center" wrapText="1"/>
    </xf>
    <xf numFmtId="4" fontId="2" fillId="0" borderId="5" xfId="49" applyNumberFormat="1" applyFont="1" applyFill="1" applyBorder="1" applyAlignment="1" applyProtection="1">
      <alignment vertical="center"/>
    </xf>
    <xf numFmtId="0" fontId="13" fillId="0" borderId="5" xfId="49" applyFont="1" applyFill="1" applyBorder="1" applyAlignment="1" applyProtection="1">
      <alignment vertical="center" wrapText="1"/>
    </xf>
    <xf numFmtId="0" fontId="13" fillId="0" borderId="1" xfId="49" applyFont="1" applyFill="1" applyBorder="1" applyAlignment="1" applyProtection="1">
      <alignment vertical="center" wrapText="1"/>
    </xf>
    <xf numFmtId="4" fontId="2" fillId="0" borderId="1" xfId="49" applyNumberFormat="1" applyFont="1" applyFill="1" applyBorder="1" applyAlignment="1" applyProtection="1">
      <alignment vertical="center"/>
    </xf>
    <xf numFmtId="177" fontId="13" fillId="0" borderId="17" xfId="49" applyNumberFormat="1" applyFont="1" applyFill="1" applyBorder="1" applyAlignment="1" applyProtection="1">
      <alignment vertical="center"/>
    </xf>
    <xf numFmtId="178" fontId="13" fillId="0" borderId="18" xfId="49" applyNumberFormat="1" applyFont="1" applyFill="1" applyBorder="1" applyAlignment="1" applyProtection="1">
      <alignment horizontal="left" vertical="center" wrapText="1"/>
    </xf>
    <xf numFmtId="4" fontId="2" fillId="0" borderId="18" xfId="49" applyNumberFormat="1" applyFont="1" applyFill="1" applyBorder="1" applyAlignment="1" applyProtection="1">
      <alignment vertical="center"/>
    </xf>
    <xf numFmtId="177" fontId="13" fillId="0" borderId="18" xfId="49" applyNumberFormat="1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horizontal="center" vertical="center" wrapText="1"/>
    </xf>
    <xf numFmtId="0" fontId="17" fillId="0" borderId="0" xfId="49" applyFont="1" applyFill="1" applyBorder="1" applyAlignment="1" applyProtection="1">
      <alignment vertical="center"/>
    </xf>
    <xf numFmtId="0" fontId="25" fillId="0" borderId="0" xfId="49" applyFont="1" applyFill="1" applyBorder="1" applyAlignment="1" applyProtection="1">
      <alignment vertical="center"/>
    </xf>
    <xf numFmtId="0" fontId="26" fillId="0" borderId="0" xfId="49" applyFont="1" applyFill="1" applyBorder="1" applyAlignment="1" applyProtection="1">
      <alignment vertical="center"/>
    </xf>
    <xf numFmtId="0" fontId="27" fillId="0" borderId="0" xfId="49" applyFont="1" applyFill="1" applyBorder="1" applyAlignment="1" applyProtection="1">
      <alignment vertical="center"/>
    </xf>
    <xf numFmtId="0" fontId="21" fillId="2" borderId="0" xfId="49" applyFont="1" applyFill="1" applyBorder="1" applyAlignment="1" applyProtection="1">
      <alignment horizontal="center" vertical="center" wrapText="1"/>
      <protection locked="0"/>
    </xf>
    <xf numFmtId="0" fontId="28" fillId="0" borderId="0" xfId="49" applyFont="1" applyFill="1" applyBorder="1" applyAlignment="1" applyProtection="1"/>
    <xf numFmtId="0" fontId="2" fillId="2" borderId="0" xfId="49" applyFont="1" applyFill="1" applyBorder="1" applyAlignment="1" applyProtection="1">
      <alignment horizontal="left" vertical="center" wrapText="1"/>
      <protection locked="0"/>
    </xf>
    <xf numFmtId="0" fontId="6" fillId="0" borderId="3" xfId="49" applyFont="1" applyFill="1" applyBorder="1" applyAlignment="1" applyProtection="1">
      <alignment vertical="top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7" fillId="2" borderId="5" xfId="49" applyFont="1" applyFill="1" applyBorder="1" applyAlignment="1" applyProtection="1">
      <alignment vertical="center" wrapText="1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29" fillId="0" borderId="2" xfId="49" applyFont="1" applyFill="1" applyBorder="1" applyAlignment="1" applyProtection="1">
      <alignment horizontal="center" vertical="center" wrapText="1"/>
      <protection locked="0"/>
    </xf>
    <xf numFmtId="0" fontId="29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vertical="top" wrapText="1"/>
      <protection locked="0"/>
    </xf>
    <xf numFmtId="0" fontId="6" fillId="2" borderId="5" xfId="49" applyFont="1" applyFill="1" applyBorder="1" applyAlignment="1" applyProtection="1">
      <alignment horizontal="center" vertical="center" wrapText="1"/>
      <protection locked="0"/>
    </xf>
    <xf numFmtId="0" fontId="6" fillId="2" borderId="7" xfId="49" applyFont="1" applyFill="1" applyBorder="1" applyAlignment="1" applyProtection="1">
      <alignment horizontal="center" vertical="center" wrapText="1"/>
      <protection locked="0"/>
    </xf>
    <xf numFmtId="0" fontId="7" fillId="2" borderId="18" xfId="49" applyFont="1" applyFill="1" applyBorder="1" applyAlignment="1" applyProtection="1">
      <alignment horizontal="left" vertical="center" wrapText="1"/>
      <protection locked="0"/>
    </xf>
    <xf numFmtId="4" fontId="7" fillId="0" borderId="18" xfId="49" applyNumberFormat="1" applyFont="1" applyFill="1" applyBorder="1" applyAlignment="1" applyProtection="1">
      <alignment horizontal="right" vertical="center"/>
      <protection locked="0"/>
    </xf>
    <xf numFmtId="0" fontId="7" fillId="0" borderId="18" xfId="49" applyFont="1" applyFill="1" applyBorder="1" applyAlignment="1" applyProtection="1">
      <alignment horizontal="left" vertical="center" wrapText="1"/>
      <protection locked="0"/>
    </xf>
    <xf numFmtId="0" fontId="11" fillId="0" borderId="18" xfId="49" applyFont="1" applyFill="1" applyBorder="1" applyAlignment="1" applyProtection="1"/>
    <xf numFmtId="0" fontId="11" fillId="0" borderId="18" xfId="49" applyFont="1" applyFill="1" applyBorder="1" applyAlignment="1" applyProtection="1">
      <alignment horizontal="center" vertical="center"/>
    </xf>
    <xf numFmtId="176" fontId="11" fillId="0" borderId="18" xfId="49" applyNumberFormat="1" applyFont="1" applyFill="1" applyBorder="1" applyAlignment="1" applyProtection="1">
      <alignment vertical="center"/>
    </xf>
    <xf numFmtId="178" fontId="10" fillId="0" borderId="0" xfId="49" applyNumberFormat="1" applyFont="1" applyFill="1" applyBorder="1" applyAlignment="1" applyProtection="1"/>
    <xf numFmtId="178" fontId="28" fillId="0" borderId="0" xfId="49" applyNumberFormat="1" applyFont="1" applyFill="1" applyBorder="1" applyAlignment="1" applyProtection="1"/>
    <xf numFmtId="178" fontId="5" fillId="2" borderId="1" xfId="49" applyNumberFormat="1" applyFont="1" applyFill="1" applyBorder="1" applyAlignment="1" applyProtection="1">
      <alignment horizontal="center" vertical="center" wrapText="1"/>
      <protection locked="0"/>
    </xf>
    <xf numFmtId="178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6" fillId="2" borderId="4" xfId="49" applyFont="1" applyFill="1" applyBorder="1" applyAlignment="1" applyProtection="1">
      <alignment horizontal="center" vertical="center" wrapText="1"/>
      <protection locked="0"/>
    </xf>
    <xf numFmtId="178" fontId="30" fillId="2" borderId="4" xfId="49" applyNumberFormat="1" applyFont="1" applyFill="1" applyBorder="1" applyAlignment="1" applyProtection="1">
      <alignment horizontal="center" vertical="center" wrapText="1"/>
      <protection locked="0"/>
    </xf>
    <xf numFmtId="0" fontId="30" fillId="2" borderId="11" xfId="49" applyFont="1" applyFill="1" applyBorder="1" applyAlignment="1" applyProtection="1">
      <alignment horizontal="center" vertical="center" wrapText="1"/>
    </xf>
    <xf numFmtId="178" fontId="5" fillId="2" borderId="5" xfId="49" applyNumberFormat="1" applyFont="1" applyFill="1" applyBorder="1" applyAlignment="1" applyProtection="1">
      <alignment horizontal="center" vertical="center" wrapText="1"/>
      <protection locked="0"/>
    </xf>
    <xf numFmtId="0" fontId="11" fillId="2" borderId="5" xfId="49" applyFont="1" applyFill="1" applyBorder="1" applyAlignment="1" applyProtection="1">
      <alignment horizontal="left" vertical="center" wrapText="1"/>
      <protection locked="0"/>
    </xf>
    <xf numFmtId="176" fontId="11" fillId="0" borderId="5" xfId="49" applyNumberFormat="1" applyFont="1" applyFill="1" applyBorder="1" applyAlignment="1" applyProtection="1">
      <alignment horizontal="right" vertical="center"/>
      <protection locked="0"/>
    </xf>
    <xf numFmtId="4" fontId="7" fillId="0" borderId="5" xfId="49" applyNumberFormat="1" applyFont="1" applyFill="1" applyBorder="1" applyAlignment="1" applyProtection="1">
      <alignment horizontal="right" vertical="center"/>
    </xf>
    <xf numFmtId="176" fontId="7" fillId="0" borderId="5" xfId="49" applyNumberFormat="1" applyFont="1" applyFill="1" applyBorder="1" applyAlignment="1" applyProtection="1">
      <alignment horizontal="right" vertical="center"/>
      <protection locked="0"/>
    </xf>
    <xf numFmtId="0" fontId="7" fillId="2" borderId="1" xfId="49" applyFont="1" applyFill="1" applyBorder="1" applyAlignment="1" applyProtection="1">
      <alignment horizontal="left" vertical="center" wrapText="1"/>
      <protection locked="0"/>
    </xf>
    <xf numFmtId="0" fontId="7" fillId="0" borderId="1" xfId="49" applyFont="1" applyFill="1" applyBorder="1" applyAlignment="1" applyProtection="1">
      <alignment horizontal="left" vertical="center" wrapText="1"/>
      <protection locked="0"/>
    </xf>
    <xf numFmtId="176" fontId="7" fillId="0" borderId="1" xfId="49" applyNumberFormat="1" applyFont="1" applyFill="1" applyBorder="1" applyAlignment="1" applyProtection="1">
      <alignment horizontal="right" vertical="center"/>
      <protection locked="0"/>
    </xf>
    <xf numFmtId="4" fontId="7" fillId="0" borderId="1" xfId="49" applyNumberFormat="1" applyFont="1" applyFill="1" applyBorder="1" applyAlignment="1" applyProtection="1">
      <alignment horizontal="right" vertical="center"/>
    </xf>
    <xf numFmtId="0" fontId="10" fillId="0" borderId="18" xfId="49" applyFont="1" applyFill="1" applyBorder="1" applyAlignment="1" applyProtection="1"/>
    <xf numFmtId="0" fontId="10" fillId="0" borderId="18" xfId="49" applyFont="1" applyFill="1" applyBorder="1" applyAlignment="1" applyProtection="1">
      <alignment horizontal="center" vertical="center"/>
    </xf>
    <xf numFmtId="0" fontId="11" fillId="0" borderId="18" xfId="49" applyFont="1" applyFill="1" applyBorder="1" applyAlignment="1" applyProtection="1">
      <alignment vertical="top"/>
      <protection locked="0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30" fillId="2" borderId="11" xfId="49" applyFont="1" applyFill="1" applyBorder="1" applyAlignment="1" applyProtection="1">
      <alignment horizontal="center" vertical="center" wrapText="1"/>
      <protection locked="0"/>
    </xf>
    <xf numFmtId="4" fontId="7" fillId="0" borderId="1" xfId="49" applyNumberFormat="1" applyFont="1" applyFill="1" applyBorder="1" applyAlignment="1" applyProtection="1">
      <alignment horizontal="right" vertical="center"/>
      <protection locked="0"/>
    </xf>
    <xf numFmtId="0" fontId="31" fillId="0" borderId="3" xfId="49" applyFont="1" applyFill="1" applyBorder="1" applyAlignment="1" applyProtection="1">
      <alignment vertical="top" wrapText="1"/>
      <protection locked="0"/>
    </xf>
    <xf numFmtId="0" fontId="31" fillId="0" borderId="7" xfId="49" applyFont="1" applyFill="1" applyBorder="1" applyAlignment="1" applyProtection="1">
      <alignment vertical="top" wrapText="1"/>
      <protection locked="0"/>
    </xf>
    <xf numFmtId="0" fontId="7" fillId="0" borderId="2" xfId="49" applyFont="1" applyFill="1" applyBorder="1" applyAlignment="1" applyProtection="1">
      <alignment horizontal="left" vertical="center" wrapText="1"/>
      <protection locked="0"/>
    </xf>
    <xf numFmtId="4" fontId="32" fillId="0" borderId="5" xfId="49" applyNumberFormat="1" applyFont="1" applyFill="1" applyBorder="1" applyAlignment="1" applyProtection="1">
      <alignment vertical="center"/>
      <protection locked="0"/>
    </xf>
    <xf numFmtId="4" fontId="7" fillId="0" borderId="2" xfId="49" applyNumberFormat="1" applyFont="1" applyFill="1" applyBorder="1" applyAlignment="1" applyProtection="1">
      <alignment horizontal="right" vertical="center"/>
      <protection locked="0"/>
    </xf>
    <xf numFmtId="0" fontId="7" fillId="0" borderId="2" xfId="49" applyFont="1" applyFill="1" applyBorder="1" applyAlignment="1" applyProtection="1">
      <alignment horizontal="left" vertical="center"/>
    </xf>
    <xf numFmtId="4" fontId="7" fillId="0" borderId="2" xfId="49" applyNumberFormat="1" applyFont="1" applyFill="1" applyBorder="1" applyAlignment="1" applyProtection="1">
      <alignment horizontal="right" vertical="center"/>
    </xf>
    <xf numFmtId="0" fontId="7" fillId="0" borderId="2" xfId="49" applyFont="1" applyFill="1" applyBorder="1" applyAlignment="1" applyProtection="1">
      <alignment horizontal="right" vertical="center"/>
      <protection locked="0"/>
    </xf>
    <xf numFmtId="0" fontId="7" fillId="0" borderId="2" xfId="49" applyFont="1" applyFill="1" applyBorder="1" applyAlignment="1" applyProtection="1">
      <alignment horizontal="right" vertical="center"/>
    </xf>
    <xf numFmtId="0" fontId="5" fillId="2" borderId="12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vertical="top" wrapText="1"/>
      <protection locked="0"/>
    </xf>
    <xf numFmtId="0" fontId="6" fillId="0" borderId="14" xfId="49" applyFont="1" applyFill="1" applyBorder="1" applyAlignment="1" applyProtection="1">
      <alignment vertical="top" wrapText="1"/>
      <protection locked="0"/>
    </xf>
    <xf numFmtId="0" fontId="6" fillId="2" borderId="8" xfId="49" applyFont="1" applyFill="1" applyBorder="1" applyAlignment="1" applyProtection="1">
      <alignment vertical="top" wrapText="1"/>
      <protection locked="0"/>
    </xf>
    <xf numFmtId="0" fontId="6" fillId="0" borderId="9" xfId="49" applyFont="1" applyFill="1" applyBorder="1" applyAlignment="1" applyProtection="1">
      <alignment vertical="top" wrapText="1"/>
      <protection locked="0"/>
    </xf>
    <xf numFmtId="0" fontId="6" fillId="0" borderId="11" xfId="49" applyFont="1" applyFill="1" applyBorder="1" applyAlignment="1" applyProtection="1">
      <alignment vertical="top" wrapText="1"/>
      <protection locked="0"/>
    </xf>
    <xf numFmtId="0" fontId="6" fillId="2" borderId="4" xfId="49" applyFont="1" applyFill="1" applyBorder="1" applyAlignment="1" applyProtection="1">
      <alignment vertical="top" wrapText="1"/>
      <protection locked="0"/>
    </xf>
    <xf numFmtId="0" fontId="2" fillId="2" borderId="0" xfId="49" applyFont="1" applyFill="1" applyBorder="1" applyAlignment="1" applyProtection="1">
      <alignment horizontal="right" wrapText="1"/>
      <protection locked="0"/>
    </xf>
    <xf numFmtId="0" fontId="6" fillId="2" borderId="10" xfId="49" applyFont="1" applyFill="1" applyBorder="1" applyAlignment="1" applyProtection="1">
      <alignment vertical="top" wrapText="1"/>
      <protection locked="0"/>
    </xf>
    <xf numFmtId="0" fontId="10" fillId="0" borderId="3" xfId="49" applyFont="1" applyFill="1" applyBorder="1" applyAlignment="1" applyProtection="1"/>
    <xf numFmtId="0" fontId="10" fillId="0" borderId="7" xfId="49" applyFont="1" applyFill="1" applyBorder="1" applyAlignment="1" applyProtection="1"/>
    <xf numFmtId="0" fontId="7" fillId="2" borderId="1" xfId="49" applyFont="1" applyFill="1" applyBorder="1" applyAlignment="1" applyProtection="1">
      <alignment vertical="center" wrapText="1"/>
      <protection locked="0"/>
    </xf>
    <xf numFmtId="0" fontId="31" fillId="0" borderId="18" xfId="49" applyFont="1" applyFill="1" applyBorder="1" applyAlignment="1" applyProtection="1">
      <alignment vertical="top" wrapText="1"/>
      <protection locked="0"/>
    </xf>
    <xf numFmtId="0" fontId="7" fillId="2" borderId="18" xfId="49" applyFont="1" applyFill="1" applyBorder="1" applyAlignment="1" applyProtection="1">
      <alignment vertical="center" wrapText="1"/>
      <protection locked="0"/>
    </xf>
    <xf numFmtId="0" fontId="33" fillId="0" borderId="0" xfId="49" applyFont="1" applyFill="1" applyBorder="1" applyAlignment="1" applyProtection="1">
      <alignment vertical="top"/>
      <protection locked="0"/>
    </xf>
    <xf numFmtId="4" fontId="11" fillId="0" borderId="5" xfId="49" applyNumberFormat="1" applyFont="1" applyFill="1" applyBorder="1" applyAlignment="1" applyProtection="1">
      <alignment horizontal="right" vertical="center"/>
      <protection locked="0"/>
    </xf>
    <xf numFmtId="0" fontId="7" fillId="0" borderId="5" xfId="49" applyFont="1" applyFill="1" applyBorder="1" applyAlignment="1" applyProtection="1">
      <alignment horizontal="left" vertical="center"/>
    </xf>
    <xf numFmtId="0" fontId="11" fillId="0" borderId="5" xfId="49" applyFont="1" applyFill="1" applyBorder="1" applyAlignment="1" applyProtection="1">
      <alignment horizontal="left" vertical="center" wrapText="1"/>
      <protection locked="0"/>
    </xf>
    <xf numFmtId="4" fontId="11" fillId="0" borderId="2" xfId="49" applyNumberFormat="1" applyFont="1" applyFill="1" applyBorder="1" applyAlignment="1" applyProtection="1">
      <alignment horizontal="right" vertical="center"/>
      <protection locked="0"/>
    </xf>
    <xf numFmtId="0" fontId="29" fillId="0" borderId="2" xfId="49" applyFont="1" applyFill="1" applyBorder="1" applyAlignment="1" applyProtection="1">
      <alignment horizontal="center" vertical="center"/>
    </xf>
    <xf numFmtId="0" fontId="29" fillId="0" borderId="2" xfId="49" applyFont="1" applyFill="1" applyBorder="1" applyAlignment="1" applyProtection="1">
      <alignment horizontal="right" vertical="center"/>
    </xf>
    <xf numFmtId="4" fontId="29" fillId="0" borderId="2" xfId="49" applyNumberFormat="1" applyFont="1" applyFill="1" applyBorder="1" applyAlignment="1" applyProtection="1">
      <alignment horizontal="right" vertical="center"/>
      <protection locked="0"/>
    </xf>
    <xf numFmtId="4" fontId="29" fillId="0" borderId="5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5"/>
  <sheetViews>
    <sheetView showGridLines="0" topLeftCell="A9" workbookViewId="0">
      <selection activeCell="H22" sqref="H22"/>
    </sheetView>
  </sheetViews>
  <sheetFormatPr defaultColWidth="8.57142857142857" defaultRowHeight="12.75" customHeight="1" outlineLevelCol="3"/>
  <cols>
    <col min="1" max="1" width="31.4285714285714" style="21" customWidth="1"/>
    <col min="2" max="2" width="22.8571428571429" style="21" customWidth="1"/>
    <col min="3" max="3" width="31.4285714285714" style="21" customWidth="1"/>
    <col min="4" max="4" width="22.7142857142857" style="21" customWidth="1"/>
    <col min="5" max="16384" width="8.57142857142857" style="22" customWidth="1"/>
  </cols>
  <sheetData>
    <row r="1" s="175" customFormat="1" ht="15" customHeight="1" spans="1:4">
      <c r="A1" s="2" t="s">
        <v>0</v>
      </c>
      <c r="B1" s="21"/>
      <c r="C1" s="21"/>
      <c r="D1" s="21"/>
    </row>
    <row r="2" s="176" customFormat="1" ht="39.75" customHeight="1" spans="1:4">
      <c r="A2" s="179" t="s">
        <v>1</v>
      </c>
      <c r="B2" s="180"/>
      <c r="C2" s="180"/>
      <c r="D2" s="180"/>
    </row>
    <row r="3" s="175" customFormat="1" ht="15" customHeight="1" spans="1:4">
      <c r="A3" s="181" t="s">
        <v>2</v>
      </c>
      <c r="B3" s="21"/>
      <c r="C3" s="21"/>
      <c r="D3" s="2" t="s">
        <v>3</v>
      </c>
    </row>
    <row r="4" s="178" customFormat="1" ht="20.25" customHeight="1" spans="1:4">
      <c r="A4" s="185" t="s">
        <v>4</v>
      </c>
      <c r="B4" s="220"/>
      <c r="C4" s="185" t="s">
        <v>5</v>
      </c>
      <c r="D4" s="221"/>
    </row>
    <row r="5" s="178" customFormat="1" ht="20.25" customHeight="1" spans="1:4">
      <c r="A5" s="185" t="s">
        <v>6</v>
      </c>
      <c r="B5" s="185" t="s">
        <v>7</v>
      </c>
      <c r="C5" s="185" t="s">
        <v>8</v>
      </c>
      <c r="D5" s="13" t="s">
        <v>7</v>
      </c>
    </row>
    <row r="6" ht="19.5" customHeight="1" spans="1:4">
      <c r="A6" s="225" t="s">
        <v>9</v>
      </c>
      <c r="B6" s="223">
        <v>191558463.29</v>
      </c>
      <c r="C6" s="245" t="s">
        <v>10</v>
      </c>
      <c r="D6" s="223">
        <v>191558463.29</v>
      </c>
    </row>
    <row r="7" s="178" customFormat="1" ht="20.25" customHeight="1" spans="1:4">
      <c r="A7" s="222" t="s">
        <v>11</v>
      </c>
      <c r="B7" s="223">
        <v>191558463.29</v>
      </c>
      <c r="C7" s="246" t="s">
        <v>12</v>
      </c>
      <c r="D7" s="30"/>
    </row>
    <row r="8" s="178" customFormat="1" ht="20.25" customHeight="1" spans="1:4">
      <c r="A8" s="222" t="s">
        <v>13</v>
      </c>
      <c r="B8" s="223">
        <v>190892463.29</v>
      </c>
      <c r="C8" s="222" t="s">
        <v>14</v>
      </c>
      <c r="D8" s="30"/>
    </row>
    <row r="9" s="178" customFormat="1" ht="20.25" customHeight="1" spans="1:4">
      <c r="A9" s="222" t="s">
        <v>15</v>
      </c>
      <c r="B9" s="224"/>
      <c r="C9" s="222" t="s">
        <v>16</v>
      </c>
      <c r="D9" s="30"/>
    </row>
    <row r="10" s="178" customFormat="1" ht="20.25" customHeight="1" spans="1:4">
      <c r="A10" s="222" t="s">
        <v>17</v>
      </c>
      <c r="B10" s="224"/>
      <c r="C10" s="222" t="s">
        <v>18</v>
      </c>
      <c r="D10" s="223">
        <v>159364970.69</v>
      </c>
    </row>
    <row r="11" s="178" customFormat="1" ht="20.25" customHeight="1" spans="1:4">
      <c r="A11" s="222" t="s">
        <v>19</v>
      </c>
      <c r="B11" s="224"/>
      <c r="C11" s="222" t="s">
        <v>20</v>
      </c>
      <c r="D11" s="30"/>
    </row>
    <row r="12" s="178" customFormat="1" ht="20.25" customHeight="1" spans="1:4">
      <c r="A12" s="222" t="s">
        <v>21</v>
      </c>
      <c r="B12" s="224"/>
      <c r="C12" s="222" t="s">
        <v>22</v>
      </c>
      <c r="D12" s="30"/>
    </row>
    <row r="13" s="178" customFormat="1" ht="20.25" customHeight="1" spans="1:4">
      <c r="A13" s="222" t="s">
        <v>23</v>
      </c>
      <c r="B13" s="247">
        <v>666000</v>
      </c>
      <c r="C13" s="222" t="s">
        <v>24</v>
      </c>
      <c r="D13" s="30"/>
    </row>
    <row r="14" s="178" customFormat="1" ht="20.25" customHeight="1" spans="1:4">
      <c r="A14" s="222" t="s">
        <v>25</v>
      </c>
      <c r="B14" s="224"/>
      <c r="C14" s="222" t="s">
        <v>26</v>
      </c>
      <c r="D14" s="30">
        <v>13645857.76</v>
      </c>
    </row>
    <row r="15" ht="20.25" customHeight="1" spans="1:4">
      <c r="A15" s="225" t="s">
        <v>27</v>
      </c>
      <c r="B15" s="228"/>
      <c r="C15" s="222" t="s">
        <v>28</v>
      </c>
      <c r="D15" s="30">
        <v>8476634.84</v>
      </c>
    </row>
    <row r="16" s="178" customFormat="1" ht="20.25" customHeight="1" spans="1:4">
      <c r="A16" s="222" t="s">
        <v>29</v>
      </c>
      <c r="B16" s="224"/>
      <c r="C16" s="222" t="s">
        <v>30</v>
      </c>
      <c r="D16" s="30"/>
    </row>
    <row r="17" s="178" customFormat="1" ht="20.25" customHeight="1" spans="1:4">
      <c r="A17" s="222" t="s">
        <v>31</v>
      </c>
      <c r="B17" s="224"/>
      <c r="C17" s="222" t="s">
        <v>32</v>
      </c>
      <c r="D17" s="30"/>
    </row>
    <row r="18" s="178" customFormat="1" ht="20.25" customHeight="1" spans="1:4">
      <c r="A18" s="222"/>
      <c r="B18" s="227"/>
      <c r="C18" s="222" t="s">
        <v>33</v>
      </c>
      <c r="D18" s="30"/>
    </row>
    <row r="19" s="178" customFormat="1" ht="20.25" customHeight="1" spans="1:4">
      <c r="A19" s="222"/>
      <c r="B19" s="227"/>
      <c r="C19" s="222" t="s">
        <v>34</v>
      </c>
      <c r="D19" s="30"/>
    </row>
    <row r="20" s="178" customFormat="1" ht="20.25" customHeight="1" spans="1:4">
      <c r="A20" s="222"/>
      <c r="B20" s="227"/>
      <c r="C20" s="222" t="s">
        <v>35</v>
      </c>
      <c r="D20" s="30"/>
    </row>
    <row r="21" s="178" customFormat="1" ht="20.25" customHeight="1" spans="1:4">
      <c r="A21" s="222"/>
      <c r="B21" s="227"/>
      <c r="C21" s="222" t="s">
        <v>36</v>
      </c>
      <c r="D21" s="30"/>
    </row>
    <row r="22" s="178" customFormat="1" ht="20.25" customHeight="1" spans="1:4">
      <c r="A22" s="222"/>
      <c r="B22" s="227"/>
      <c r="C22" s="222" t="s">
        <v>37</v>
      </c>
      <c r="D22" s="30"/>
    </row>
    <row r="23" s="178" customFormat="1" ht="20.25" customHeight="1" spans="1:4">
      <c r="A23" s="222"/>
      <c r="B23" s="227"/>
      <c r="C23" s="222" t="s">
        <v>38</v>
      </c>
      <c r="D23" s="30"/>
    </row>
    <row r="24" ht="20.25" customHeight="1" spans="1:4">
      <c r="A24" s="225"/>
      <c r="B24" s="228"/>
      <c r="C24" s="222" t="s">
        <v>39</v>
      </c>
      <c r="D24" s="30"/>
    </row>
    <row r="25" s="178" customFormat="1" ht="20.25" customHeight="1" spans="1:4">
      <c r="A25" s="222"/>
      <c r="B25" s="227"/>
      <c r="C25" s="222" t="s">
        <v>40</v>
      </c>
      <c r="D25" s="30">
        <v>10071000</v>
      </c>
    </row>
    <row r="26" s="178" customFormat="1" ht="20.25" customHeight="1" spans="1:4">
      <c r="A26" s="222"/>
      <c r="B26" s="227"/>
      <c r="C26" s="222" t="s">
        <v>41</v>
      </c>
      <c r="D26" s="30"/>
    </row>
    <row r="27" s="178" customFormat="1" ht="20.25" customHeight="1" spans="1:4">
      <c r="A27" s="222"/>
      <c r="B27" s="227"/>
      <c r="C27" s="222" t="s">
        <v>42</v>
      </c>
      <c r="D27" s="30"/>
    </row>
    <row r="28" ht="20.25" customHeight="1" spans="1:4">
      <c r="A28" s="225"/>
      <c r="B28" s="228"/>
      <c r="C28" s="222" t="s">
        <v>43</v>
      </c>
      <c r="D28" s="30"/>
    </row>
    <row r="29" ht="20.25" customHeight="1" spans="1:4">
      <c r="A29" s="225"/>
      <c r="B29" s="228"/>
      <c r="C29" s="222" t="s">
        <v>44</v>
      </c>
      <c r="D29" s="30"/>
    </row>
    <row r="30" s="178" customFormat="1" ht="20.25" customHeight="1" spans="1:4">
      <c r="A30" s="222"/>
      <c r="B30" s="227"/>
      <c r="C30" s="222" t="s">
        <v>45</v>
      </c>
      <c r="D30" s="30"/>
    </row>
    <row r="31" s="178" customFormat="1" ht="20.25" customHeight="1" spans="1:4">
      <c r="A31" s="222"/>
      <c r="B31" s="227"/>
      <c r="C31" s="222" t="s">
        <v>46</v>
      </c>
      <c r="D31" s="30"/>
    </row>
    <row r="32" ht="20.25" customHeight="1" spans="1:4">
      <c r="A32" s="248"/>
      <c r="B32" s="249"/>
      <c r="C32" s="222" t="s">
        <v>47</v>
      </c>
      <c r="D32" s="30"/>
    </row>
    <row r="33" ht="20.25" customHeight="1" spans="1:4">
      <c r="A33" s="248"/>
      <c r="B33" s="249"/>
      <c r="C33" s="222" t="s">
        <v>48</v>
      </c>
      <c r="D33" s="30"/>
    </row>
    <row r="34" ht="20.25" customHeight="1" spans="1:4">
      <c r="A34" s="248"/>
      <c r="B34" s="249"/>
      <c r="C34" s="225" t="s">
        <v>49</v>
      </c>
      <c r="D34" s="208"/>
    </row>
    <row r="35" s="178" customFormat="1" ht="20.25" customHeight="1" spans="1:4">
      <c r="A35" s="186" t="s">
        <v>50</v>
      </c>
      <c r="B35" s="250">
        <v>191558463.29</v>
      </c>
      <c r="C35" s="186" t="s">
        <v>51</v>
      </c>
      <c r="D35" s="251">
        <v>191558463.29</v>
      </c>
    </row>
  </sheetData>
  <mergeCells count="5">
    <mergeCell ref="A1:D1"/>
    <mergeCell ref="A2:D2"/>
    <mergeCell ref="A3:C3"/>
    <mergeCell ref="A4:B4"/>
    <mergeCell ref="C4:D4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35"/>
  <sheetViews>
    <sheetView zoomScale="70" zoomScaleNormal="70" topLeftCell="A7" workbookViewId="0">
      <selection activeCell="N13" sqref="N13"/>
    </sheetView>
  </sheetViews>
  <sheetFormatPr defaultColWidth="10.2857142857143" defaultRowHeight="13.5" customHeight="1"/>
  <cols>
    <col min="1" max="1" width="23.5714285714286" style="74" customWidth="1"/>
    <col min="2" max="2" width="28.9809523809524" style="22" customWidth="1"/>
    <col min="3" max="3" width="37" style="22" customWidth="1"/>
    <col min="4" max="4" width="11.4285714285714" style="74" customWidth="1"/>
    <col min="5" max="6" width="7.14285714285714" style="74" customWidth="1"/>
    <col min="7" max="7" width="31.5714285714286" style="74" customWidth="1"/>
    <col min="8" max="8" width="18.9809523809524" style="74" customWidth="1"/>
    <col min="9" max="9" width="16.4285714285714" style="74" customWidth="1"/>
    <col min="10" max="12" width="21.4285714285714" style="74" customWidth="1"/>
    <col min="13" max="16384" width="10.2857142857143" style="22" customWidth="1"/>
  </cols>
  <sheetData>
    <row r="1" ht="26.25" customHeight="1" spans="1:12">
      <c r="A1" s="75" t="s">
        <v>284</v>
      </c>
      <c r="B1" s="76"/>
      <c r="C1" s="76"/>
      <c r="D1" s="77"/>
      <c r="E1" s="77"/>
      <c r="F1" s="77"/>
      <c r="G1" s="77"/>
      <c r="H1" s="77"/>
      <c r="I1" s="77"/>
      <c r="J1" s="77"/>
      <c r="K1" s="77"/>
      <c r="L1" s="141"/>
    </row>
    <row r="2" ht="81" customHeight="1" spans="1:12">
      <c r="A2" s="78" t="s">
        <v>285</v>
      </c>
      <c r="B2" s="76"/>
      <c r="C2" s="76"/>
      <c r="D2" s="77"/>
      <c r="E2" s="77"/>
      <c r="F2" s="77"/>
      <c r="G2" s="77"/>
      <c r="H2" s="77"/>
      <c r="I2" s="77"/>
      <c r="J2" s="77"/>
      <c r="K2" s="77"/>
      <c r="L2" s="141"/>
    </row>
    <row r="3" ht="30" customHeight="1" spans="1:12">
      <c r="A3" s="79" t="s">
        <v>286</v>
      </c>
      <c r="B3" s="80"/>
      <c r="C3" s="80"/>
      <c r="D3" s="81"/>
      <c r="E3" s="81"/>
      <c r="F3" s="81"/>
      <c r="G3" s="81"/>
      <c r="H3" s="81"/>
      <c r="I3" s="81"/>
      <c r="J3" s="81"/>
      <c r="K3" s="81"/>
      <c r="L3" s="142"/>
    </row>
    <row r="4" ht="30" customHeight="1" spans="1:12">
      <c r="A4" s="82" t="s">
        <v>287</v>
      </c>
      <c r="B4" s="83"/>
      <c r="C4" s="83"/>
      <c r="D4" s="84"/>
      <c r="E4" s="85" t="s">
        <v>136</v>
      </c>
      <c r="F4" s="86"/>
      <c r="G4" s="87"/>
      <c r="H4" s="82" t="s">
        <v>288</v>
      </c>
      <c r="I4" s="84"/>
      <c r="J4" s="85" t="s">
        <v>289</v>
      </c>
      <c r="K4" s="89"/>
      <c r="L4" s="90"/>
    </row>
    <row r="5" ht="30" customHeight="1" spans="1:12">
      <c r="A5" s="82" t="s">
        <v>290</v>
      </c>
      <c r="B5" s="83"/>
      <c r="C5" s="83"/>
      <c r="D5" s="84"/>
      <c r="E5" s="85" t="s">
        <v>291</v>
      </c>
      <c r="F5" s="86"/>
      <c r="G5" s="87"/>
      <c r="H5" s="82" t="s">
        <v>292</v>
      </c>
      <c r="I5" s="84"/>
      <c r="J5" s="143">
        <v>465</v>
      </c>
      <c r="K5" s="89"/>
      <c r="L5" s="90"/>
    </row>
    <row r="6" ht="30" customHeight="1" spans="1:12">
      <c r="A6" s="82" t="s">
        <v>293</v>
      </c>
      <c r="B6" s="83"/>
      <c r="C6" s="83"/>
      <c r="D6" s="84"/>
      <c r="E6" s="88" t="s">
        <v>294</v>
      </c>
      <c r="F6" s="89"/>
      <c r="G6" s="90"/>
      <c r="H6" s="82" t="s">
        <v>295</v>
      </c>
      <c r="I6" s="84"/>
      <c r="J6" s="143">
        <v>465</v>
      </c>
      <c r="K6" s="89"/>
      <c r="L6" s="90"/>
    </row>
    <row r="7" ht="30" customHeight="1" spans="1:12">
      <c r="A7" s="82" t="s">
        <v>296</v>
      </c>
      <c r="B7" s="83"/>
      <c r="C7" s="83"/>
      <c r="D7" s="84"/>
      <c r="E7" s="88" t="s">
        <v>297</v>
      </c>
      <c r="F7" s="89"/>
      <c r="G7" s="90"/>
      <c r="H7" s="82" t="s">
        <v>298</v>
      </c>
      <c r="I7" s="84"/>
      <c r="J7" s="88" t="s">
        <v>299</v>
      </c>
      <c r="K7" s="89"/>
      <c r="L7" s="90"/>
    </row>
    <row r="8" ht="30" customHeight="1" spans="1:12">
      <c r="A8" s="82" t="s">
        <v>300</v>
      </c>
      <c r="B8" s="83"/>
      <c r="C8" s="83"/>
      <c r="D8" s="84"/>
      <c r="E8" s="88" t="s">
        <v>301</v>
      </c>
      <c r="F8" s="89"/>
      <c r="G8" s="90"/>
      <c r="H8" s="82" t="s">
        <v>302</v>
      </c>
      <c r="I8" s="84"/>
      <c r="J8" s="144" t="s">
        <v>297</v>
      </c>
      <c r="K8" s="89"/>
      <c r="L8" s="90"/>
    </row>
    <row r="9" ht="30" customHeight="1" spans="1:12">
      <c r="A9" s="91" t="s">
        <v>303</v>
      </c>
      <c r="B9" s="92"/>
      <c r="C9" s="92"/>
      <c r="D9" s="93"/>
      <c r="E9" s="82" t="s">
        <v>304</v>
      </c>
      <c r="F9" s="84"/>
      <c r="G9" s="94" t="s">
        <v>305</v>
      </c>
      <c r="H9" s="82" t="s">
        <v>306</v>
      </c>
      <c r="I9" s="84"/>
      <c r="J9" s="82" t="s">
        <v>305</v>
      </c>
      <c r="K9" s="103"/>
      <c r="L9" s="84"/>
    </row>
    <row r="10" ht="30" customHeight="1" spans="1:12">
      <c r="A10" s="95"/>
      <c r="B10" s="96"/>
      <c r="C10" s="96"/>
      <c r="D10" s="97"/>
      <c r="E10" s="82" t="s">
        <v>113</v>
      </c>
      <c r="F10" s="84"/>
      <c r="G10" s="98">
        <v>178803396.45</v>
      </c>
      <c r="H10" s="82" t="s">
        <v>113</v>
      </c>
      <c r="I10" s="84"/>
      <c r="J10" s="145">
        <v>178803396.45</v>
      </c>
      <c r="K10" s="89"/>
      <c r="L10" s="90"/>
    </row>
    <row r="11" ht="30" customHeight="1" spans="1:12">
      <c r="A11" s="95"/>
      <c r="B11" s="96"/>
      <c r="C11" s="96"/>
      <c r="D11" s="97"/>
      <c r="E11" s="82" t="s">
        <v>307</v>
      </c>
      <c r="F11" s="84"/>
      <c r="G11" s="98">
        <v>178803396.45</v>
      </c>
      <c r="H11" s="82" t="s">
        <v>60</v>
      </c>
      <c r="I11" s="84"/>
      <c r="J11" s="145">
        <v>163983396.45</v>
      </c>
      <c r="K11" s="89"/>
      <c r="L11" s="90"/>
    </row>
    <row r="12" ht="30" customHeight="1" spans="1:12">
      <c r="A12" s="99"/>
      <c r="B12" s="100"/>
      <c r="C12" s="100"/>
      <c r="D12" s="101"/>
      <c r="E12" s="82" t="s">
        <v>308</v>
      </c>
      <c r="F12" s="84"/>
      <c r="G12" s="102"/>
      <c r="H12" s="82" t="s">
        <v>61</v>
      </c>
      <c r="I12" s="84"/>
      <c r="J12" s="145">
        <v>14820000</v>
      </c>
      <c r="K12" s="89"/>
      <c r="L12" s="90"/>
    </row>
    <row r="13" ht="30" customHeight="1" spans="1:12">
      <c r="A13" s="79" t="s">
        <v>309</v>
      </c>
      <c r="B13" s="80"/>
      <c r="C13" s="80"/>
      <c r="D13" s="81"/>
      <c r="E13" s="81"/>
      <c r="F13" s="81"/>
      <c r="G13" s="81"/>
      <c r="H13" s="81"/>
      <c r="I13" s="81"/>
      <c r="J13" s="81"/>
      <c r="K13" s="81"/>
      <c r="L13" s="142"/>
    </row>
    <row r="14" ht="32.25" customHeight="1" spans="1:12">
      <c r="A14" s="82" t="s">
        <v>310</v>
      </c>
      <c r="B14" s="83"/>
      <c r="C14" s="83"/>
      <c r="D14" s="103"/>
      <c r="E14" s="103"/>
      <c r="F14" s="103"/>
      <c r="G14" s="103"/>
      <c r="H14" s="103"/>
      <c r="I14" s="103"/>
      <c r="J14" s="103"/>
      <c r="K14" s="84"/>
      <c r="L14" s="94" t="s">
        <v>311</v>
      </c>
    </row>
    <row r="15" ht="152" customHeight="1" spans="1:12">
      <c r="A15" s="91" t="s">
        <v>312</v>
      </c>
      <c r="B15" s="92"/>
      <c r="C15" s="104"/>
      <c r="D15" s="105" t="s">
        <v>313</v>
      </c>
      <c r="E15" s="106" t="s">
        <v>314</v>
      </c>
      <c r="F15" s="107"/>
      <c r="G15" s="107"/>
      <c r="H15" s="107"/>
      <c r="I15" s="107"/>
      <c r="J15" s="107"/>
      <c r="K15" s="146"/>
      <c r="L15" s="147" t="s">
        <v>315</v>
      </c>
    </row>
    <row r="16" ht="139" customHeight="1" spans="1:12">
      <c r="A16" s="99"/>
      <c r="B16" s="100"/>
      <c r="C16" s="108"/>
      <c r="D16" s="105" t="s">
        <v>316</v>
      </c>
      <c r="E16" s="106" t="s">
        <v>317</v>
      </c>
      <c r="F16" s="107"/>
      <c r="G16" s="107"/>
      <c r="H16" s="107"/>
      <c r="I16" s="107"/>
      <c r="J16" s="107"/>
      <c r="K16" s="146"/>
      <c r="L16" s="147" t="s">
        <v>318</v>
      </c>
    </row>
    <row r="17" ht="168" customHeight="1" spans="1:12">
      <c r="A17" s="82" t="s">
        <v>319</v>
      </c>
      <c r="B17" s="83"/>
      <c r="C17" s="109"/>
      <c r="D17" s="105" t="s">
        <v>320</v>
      </c>
      <c r="E17" s="85" t="s">
        <v>321</v>
      </c>
      <c r="F17" s="107"/>
      <c r="G17" s="107"/>
      <c r="H17" s="107"/>
      <c r="I17" s="107"/>
      <c r="J17" s="107"/>
      <c r="K17" s="146"/>
      <c r="L17" s="147" t="s">
        <v>322</v>
      </c>
    </row>
    <row r="18" ht="32.25" customHeight="1" spans="1:12">
      <c r="A18" s="110" t="s">
        <v>323</v>
      </c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48"/>
    </row>
    <row r="19" ht="32.25" customHeight="1" spans="1:12">
      <c r="A19" s="113" t="s">
        <v>324</v>
      </c>
      <c r="B19" s="83"/>
      <c r="C19" s="109"/>
      <c r="D19" s="114" t="s">
        <v>325</v>
      </c>
      <c r="E19" s="115"/>
      <c r="F19" s="115"/>
      <c r="G19" s="115"/>
      <c r="H19" s="116"/>
      <c r="I19" s="82" t="s">
        <v>326</v>
      </c>
      <c r="J19" s="103"/>
      <c r="K19" s="103"/>
      <c r="L19" s="84"/>
    </row>
    <row r="20" ht="221" customHeight="1" spans="1:12">
      <c r="A20" s="113" t="s">
        <v>327</v>
      </c>
      <c r="B20" s="83"/>
      <c r="C20" s="109"/>
      <c r="D20" s="117" t="s">
        <v>328</v>
      </c>
      <c r="E20" s="118"/>
      <c r="F20" s="118"/>
      <c r="G20" s="118"/>
      <c r="H20" s="119"/>
      <c r="I20" s="117" t="s">
        <v>329</v>
      </c>
      <c r="J20" s="118"/>
      <c r="K20" s="118"/>
      <c r="L20" s="119"/>
    </row>
    <row r="21" ht="215" customHeight="1" spans="1:12">
      <c r="A21" s="113" t="s">
        <v>330</v>
      </c>
      <c r="B21" s="120"/>
      <c r="C21" s="121"/>
      <c r="D21" s="117" t="s">
        <v>328</v>
      </c>
      <c r="E21" s="122"/>
      <c r="F21" s="122"/>
      <c r="G21" s="122"/>
      <c r="H21" s="123"/>
      <c r="I21" s="117" t="s">
        <v>329</v>
      </c>
      <c r="J21" s="122"/>
      <c r="K21" s="122"/>
      <c r="L21" s="123"/>
    </row>
    <row r="22" ht="243" customHeight="1" spans="1:12">
      <c r="A22" s="113" t="s">
        <v>331</v>
      </c>
      <c r="B22" s="120"/>
      <c r="C22" s="121"/>
      <c r="D22" s="117" t="s">
        <v>328</v>
      </c>
      <c r="E22" s="122"/>
      <c r="F22" s="122"/>
      <c r="G22" s="122"/>
      <c r="H22" s="123"/>
      <c r="I22" s="117" t="s">
        <v>329</v>
      </c>
      <c r="J22" s="122"/>
      <c r="K22" s="122"/>
      <c r="L22" s="123"/>
    </row>
    <row r="23" ht="32.25" customHeight="1" spans="1:12">
      <c r="A23" s="110" t="s">
        <v>332</v>
      </c>
      <c r="B23" s="111"/>
      <c r="C23" s="111"/>
      <c r="D23" s="112"/>
      <c r="E23" s="112"/>
      <c r="F23" s="112"/>
      <c r="G23" s="112"/>
      <c r="H23" s="112"/>
      <c r="I23" s="112"/>
      <c r="J23" s="112"/>
      <c r="K23" s="112"/>
      <c r="L23" s="148"/>
    </row>
    <row r="24" ht="32.25" customHeight="1" spans="1:12">
      <c r="A24" s="124" t="s">
        <v>333</v>
      </c>
      <c r="B24" s="92"/>
      <c r="C24" s="104"/>
      <c r="D24" s="125" t="s">
        <v>334</v>
      </c>
      <c r="E24" s="126"/>
      <c r="F24" s="126"/>
      <c r="G24" s="126"/>
      <c r="H24" s="126"/>
      <c r="I24" s="149"/>
      <c r="J24" s="125" t="s">
        <v>311</v>
      </c>
      <c r="K24" s="126"/>
      <c r="L24" s="149"/>
    </row>
    <row r="25" ht="32.25" customHeight="1" spans="1:12">
      <c r="A25" s="127"/>
      <c r="B25" s="100"/>
      <c r="C25" s="108"/>
      <c r="D25" s="128"/>
      <c r="E25" s="129"/>
      <c r="F25" s="129"/>
      <c r="G25" s="129"/>
      <c r="H25" s="129"/>
      <c r="I25" s="150"/>
      <c r="J25" s="128"/>
      <c r="K25" s="129"/>
      <c r="L25" s="150"/>
    </row>
    <row r="26" ht="56" customHeight="1" spans="1:12">
      <c r="A26" s="113" t="s">
        <v>335</v>
      </c>
      <c r="B26" s="83"/>
      <c r="C26" s="109"/>
      <c r="D26" s="130" t="s">
        <v>336</v>
      </c>
      <c r="E26" s="131"/>
      <c r="F26" s="131"/>
      <c r="G26" s="131"/>
      <c r="H26" s="131"/>
      <c r="I26" s="151"/>
      <c r="J26" s="130" t="s">
        <v>337</v>
      </c>
      <c r="K26" s="131"/>
      <c r="L26" s="151"/>
    </row>
    <row r="27" ht="34.5" customHeight="1" spans="1:12">
      <c r="A27" s="113" t="s">
        <v>338</v>
      </c>
      <c r="B27" s="111"/>
      <c r="C27" s="111"/>
      <c r="D27" s="131" t="s">
        <v>336</v>
      </c>
      <c r="E27" s="112"/>
      <c r="F27" s="112"/>
      <c r="G27" s="112"/>
      <c r="H27" s="112"/>
      <c r="I27" s="112"/>
      <c r="J27" s="131" t="s">
        <v>337</v>
      </c>
      <c r="K27" s="112"/>
      <c r="L27" s="148"/>
    </row>
    <row r="28" ht="34.5" customHeight="1" spans="1:12">
      <c r="A28" s="113" t="s">
        <v>339</v>
      </c>
      <c r="B28" s="132"/>
      <c r="C28" s="133"/>
      <c r="D28" s="134" t="s">
        <v>336</v>
      </c>
      <c r="E28" s="135" t="s">
        <v>340</v>
      </c>
      <c r="F28" s="135" t="s">
        <v>341</v>
      </c>
      <c r="G28" s="135" t="s">
        <v>342</v>
      </c>
      <c r="H28" s="135" t="s">
        <v>343</v>
      </c>
      <c r="I28" s="152"/>
      <c r="J28" s="130" t="s">
        <v>337</v>
      </c>
      <c r="K28" s="153" t="s">
        <v>311</v>
      </c>
      <c r="L28" s="154"/>
    </row>
    <row r="29" ht="34.5" customHeight="1" spans="1:12">
      <c r="A29" s="113" t="s">
        <v>344</v>
      </c>
      <c r="B29" s="132" t="s">
        <v>345</v>
      </c>
      <c r="C29" s="133" t="s">
        <v>346</v>
      </c>
      <c r="D29" s="136" t="s">
        <v>336</v>
      </c>
      <c r="E29" s="137" t="s">
        <v>340</v>
      </c>
      <c r="F29" s="137" t="s">
        <v>341</v>
      </c>
      <c r="G29" s="137" t="s">
        <v>342</v>
      </c>
      <c r="H29" s="137" t="s">
        <v>343</v>
      </c>
      <c r="I29" s="155"/>
      <c r="J29" s="130" t="s">
        <v>337</v>
      </c>
      <c r="K29" s="156" t="s">
        <v>311</v>
      </c>
      <c r="L29" s="157"/>
    </row>
    <row r="30" s="73" customFormat="1" ht="90" customHeight="1" spans="1:12">
      <c r="A30" s="138" t="s">
        <v>347</v>
      </c>
      <c r="B30" s="139" t="s">
        <v>348</v>
      </c>
      <c r="C30" s="139" t="s">
        <v>348</v>
      </c>
      <c r="D30" s="139" t="s">
        <v>349</v>
      </c>
      <c r="E30" s="139" t="s">
        <v>350</v>
      </c>
      <c r="F30" s="139" t="s">
        <v>351</v>
      </c>
      <c r="G30" s="139" t="s">
        <v>352</v>
      </c>
      <c r="H30" s="140" t="s">
        <v>353</v>
      </c>
      <c r="I30" s="140"/>
      <c r="J30" s="139"/>
      <c r="K30" s="140" t="s">
        <v>354</v>
      </c>
      <c r="L30" s="139"/>
    </row>
    <row r="31" ht="36" customHeight="1" spans="1:12">
      <c r="A31" s="138" t="s">
        <v>355</v>
      </c>
      <c r="B31" s="139" t="s">
        <v>356</v>
      </c>
      <c r="C31" s="139" t="s">
        <v>356</v>
      </c>
      <c r="D31" s="139" t="s">
        <v>357</v>
      </c>
      <c r="E31" s="139" t="s">
        <v>150</v>
      </c>
      <c r="F31" s="139" t="s">
        <v>351</v>
      </c>
      <c r="G31" s="139" t="s">
        <v>352</v>
      </c>
      <c r="H31" s="140" t="s">
        <v>358</v>
      </c>
      <c r="I31" s="115"/>
      <c r="J31" s="116"/>
      <c r="K31" s="140" t="s">
        <v>359</v>
      </c>
      <c r="L31" s="116"/>
    </row>
    <row r="32" ht="49" customHeight="1" spans="1:12">
      <c r="A32" s="138" t="s">
        <v>360</v>
      </c>
      <c r="B32" s="139" t="s">
        <v>361</v>
      </c>
      <c r="C32" s="139" t="s">
        <v>361</v>
      </c>
      <c r="D32" s="139" t="s">
        <v>357</v>
      </c>
      <c r="E32" s="139" t="s">
        <v>362</v>
      </c>
      <c r="F32" s="139" t="s">
        <v>351</v>
      </c>
      <c r="G32" s="139" t="s">
        <v>352</v>
      </c>
      <c r="H32" s="140" t="s">
        <v>358</v>
      </c>
      <c r="I32" s="115"/>
      <c r="J32" s="116"/>
      <c r="K32" s="140" t="s">
        <v>361</v>
      </c>
      <c r="L32" s="116"/>
    </row>
    <row r="33" ht="58" customHeight="1" spans="1:12">
      <c r="A33" s="138" t="s">
        <v>360</v>
      </c>
      <c r="B33" s="139" t="s">
        <v>363</v>
      </c>
      <c r="C33" s="139" t="s">
        <v>363</v>
      </c>
      <c r="D33" s="139" t="s">
        <v>357</v>
      </c>
      <c r="E33" s="139" t="s">
        <v>364</v>
      </c>
      <c r="F33" s="139" t="s">
        <v>351</v>
      </c>
      <c r="G33" s="139" t="s">
        <v>352</v>
      </c>
      <c r="H33" s="140" t="s">
        <v>358</v>
      </c>
      <c r="I33" s="115"/>
      <c r="J33" s="116"/>
      <c r="K33" s="140" t="s">
        <v>363</v>
      </c>
      <c r="L33" s="116"/>
    </row>
    <row r="34" ht="34" customHeight="1" spans="1:12">
      <c r="A34" s="138" t="s">
        <v>347</v>
      </c>
      <c r="B34" s="139" t="s">
        <v>365</v>
      </c>
      <c r="C34" s="139" t="s">
        <v>365</v>
      </c>
      <c r="D34" s="139" t="s">
        <v>357</v>
      </c>
      <c r="E34" s="139" t="s">
        <v>235</v>
      </c>
      <c r="F34" s="139" t="s">
        <v>366</v>
      </c>
      <c r="G34" s="139" t="s">
        <v>352</v>
      </c>
      <c r="H34" s="140" t="s">
        <v>353</v>
      </c>
      <c r="I34" s="115"/>
      <c r="J34" s="116"/>
      <c r="K34" s="140" t="s">
        <v>365</v>
      </c>
      <c r="L34" s="116"/>
    </row>
    <row r="35" ht="67" customHeight="1" spans="1:12">
      <c r="A35" s="138" t="s">
        <v>355</v>
      </c>
      <c r="B35" s="139" t="s">
        <v>367</v>
      </c>
      <c r="C35" s="139" t="s">
        <v>367</v>
      </c>
      <c r="D35" s="139" t="s">
        <v>357</v>
      </c>
      <c r="E35" s="139" t="s">
        <v>368</v>
      </c>
      <c r="F35" s="139" t="s">
        <v>351</v>
      </c>
      <c r="G35" s="139" t="s">
        <v>352</v>
      </c>
      <c r="H35" s="140" t="s">
        <v>358</v>
      </c>
      <c r="I35" s="115"/>
      <c r="J35" s="116"/>
      <c r="K35" s="140" t="s">
        <v>369</v>
      </c>
      <c r="L35" s="116"/>
    </row>
  </sheetData>
  <mergeCells count="81">
    <mergeCell ref="A1:L1"/>
    <mergeCell ref="A2:L2"/>
    <mergeCell ref="A3:L3"/>
    <mergeCell ref="A4:D4"/>
    <mergeCell ref="E4:G4"/>
    <mergeCell ref="H4:I4"/>
    <mergeCell ref="J4:L4"/>
    <mergeCell ref="A5:D5"/>
    <mergeCell ref="E5:G5"/>
    <mergeCell ref="H5:I5"/>
    <mergeCell ref="J5:L5"/>
    <mergeCell ref="A6:D6"/>
    <mergeCell ref="E6:G6"/>
    <mergeCell ref="H6:I6"/>
    <mergeCell ref="J6:L6"/>
    <mergeCell ref="A7:D7"/>
    <mergeCell ref="E7:G7"/>
    <mergeCell ref="H7:I7"/>
    <mergeCell ref="J7:L7"/>
    <mergeCell ref="A8:D8"/>
    <mergeCell ref="E8:G8"/>
    <mergeCell ref="H8:I8"/>
    <mergeCell ref="J8:L8"/>
    <mergeCell ref="E9:F9"/>
    <mergeCell ref="H9:I9"/>
    <mergeCell ref="J9:L9"/>
    <mergeCell ref="E10:F10"/>
    <mergeCell ref="H10:I10"/>
    <mergeCell ref="J10:L10"/>
    <mergeCell ref="E11:F11"/>
    <mergeCell ref="H11:I11"/>
    <mergeCell ref="J11:L11"/>
    <mergeCell ref="E12:F12"/>
    <mergeCell ref="H12:I12"/>
    <mergeCell ref="J12:L12"/>
    <mergeCell ref="A13:L13"/>
    <mergeCell ref="A14:K14"/>
    <mergeCell ref="E15:K15"/>
    <mergeCell ref="E16:K16"/>
    <mergeCell ref="A17:C17"/>
    <mergeCell ref="E17:K17"/>
    <mergeCell ref="A18:L18"/>
    <mergeCell ref="A19:C19"/>
    <mergeCell ref="D19:H19"/>
    <mergeCell ref="I19:L19"/>
    <mergeCell ref="A20:C20"/>
    <mergeCell ref="D20:H20"/>
    <mergeCell ref="I20:L20"/>
    <mergeCell ref="A21:C21"/>
    <mergeCell ref="D21:H21"/>
    <mergeCell ref="I21:L21"/>
    <mergeCell ref="A22:C22"/>
    <mergeCell ref="D22:H22"/>
    <mergeCell ref="I22:L22"/>
    <mergeCell ref="A23:L23"/>
    <mergeCell ref="A26:C26"/>
    <mergeCell ref="D26:I26"/>
    <mergeCell ref="J26:L26"/>
    <mergeCell ref="A27:L27"/>
    <mergeCell ref="A28:C28"/>
    <mergeCell ref="J28:L28"/>
    <mergeCell ref="A29:C29"/>
    <mergeCell ref="J29:L29"/>
    <mergeCell ref="H30:J30"/>
    <mergeCell ref="K30:L30"/>
    <mergeCell ref="H31:J31"/>
    <mergeCell ref="K31:L31"/>
    <mergeCell ref="H32:J32"/>
    <mergeCell ref="K32:L32"/>
    <mergeCell ref="H33:J33"/>
    <mergeCell ref="K33:L33"/>
    <mergeCell ref="H34:J34"/>
    <mergeCell ref="K34:L34"/>
    <mergeCell ref="H35:J35"/>
    <mergeCell ref="K35:L35"/>
    <mergeCell ref="A9:D12"/>
    <mergeCell ref="D24:I25"/>
    <mergeCell ref="A24:C25"/>
    <mergeCell ref="J24:L25"/>
    <mergeCell ref="A15:C16"/>
    <mergeCell ref="D28:I29"/>
  </mergeCells>
  <pageMargins left="0.697916666666667" right="0.697916666666667" top="0.75" bottom="0.75" header="0.291666666666667" footer="0.291666666666667"/>
  <pageSetup paperSize="9" scale="58" orientation="portrait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N64"/>
  <sheetViews>
    <sheetView topLeftCell="A14" workbookViewId="0">
      <selection activeCell="G56" sqref="G56"/>
    </sheetView>
  </sheetViews>
  <sheetFormatPr defaultColWidth="9.14285714285714" defaultRowHeight="12.75" customHeight="1"/>
  <cols>
    <col min="1" max="1" width="43.4285714285714" style="21" customWidth="1"/>
    <col min="2" max="2" width="5.85714285714286" style="22" customWidth="1"/>
    <col min="3" max="3" width="20.5714285714286" style="22" customWidth="1"/>
    <col min="4" max="4" width="6.42857142857143" style="22" customWidth="1"/>
    <col min="5" max="5" width="11.4285714285714" style="21" customWidth="1"/>
    <col min="6" max="6" width="19.4285714285714" style="21" customWidth="1"/>
    <col min="7" max="7" width="45" style="21" customWidth="1"/>
    <col min="8" max="8" width="6" style="21" customWidth="1"/>
    <col min="9" max="9" width="12" style="21" customWidth="1"/>
    <col min="10" max="10" width="6" style="21" customWidth="1"/>
    <col min="11" max="11" width="9.71428571428571" style="21" customWidth="1"/>
    <col min="12" max="12" width="55.2857142857143" style="21" customWidth="1"/>
    <col min="13" max="13" width="31.5714285714286" style="21" customWidth="1"/>
    <col min="14" max="14" width="6.57142857142857" style="21" customWidth="1"/>
    <col min="15" max="16384" width="9.14285714285714" style="22" customWidth="1"/>
  </cols>
  <sheetData>
    <row r="1" ht="13.5" customHeight="1" spans="1:14">
      <c r="A1" s="72" t="s">
        <v>370</v>
      </c>
      <c r="B1" s="38"/>
      <c r="C1" s="38"/>
      <c r="D1" s="38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ht="49.5" customHeight="1" spans="1:14">
      <c r="A2" s="40" t="s">
        <v>371</v>
      </c>
      <c r="B2" s="41"/>
      <c r="C2" s="41"/>
      <c r="D2" s="41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ht="16.5" customHeight="1" spans="1:14">
      <c r="A3" s="43"/>
      <c r="B3" s="44"/>
      <c r="C3" s="44"/>
      <c r="D3" s="44"/>
      <c r="E3" s="45"/>
      <c r="F3" s="45"/>
      <c r="G3" s="45"/>
      <c r="H3" s="45"/>
      <c r="I3" s="45"/>
      <c r="J3" s="45"/>
      <c r="K3" s="45"/>
      <c r="L3" s="45"/>
      <c r="M3" s="45"/>
      <c r="N3" s="70"/>
    </row>
    <row r="4" s="36" customFormat="1" ht="26.25" customHeight="1" spans="1:14">
      <c r="A4" s="46" t="s">
        <v>372</v>
      </c>
      <c r="B4" s="46" t="s">
        <v>373</v>
      </c>
      <c r="C4" s="46" t="s">
        <v>374</v>
      </c>
      <c r="D4" s="46" t="s">
        <v>375</v>
      </c>
      <c r="E4" s="47" t="s">
        <v>376</v>
      </c>
      <c r="F4" s="48"/>
      <c r="G4" s="48"/>
      <c r="H4" s="48"/>
      <c r="I4" s="48"/>
      <c r="J4" s="48"/>
      <c r="K4" s="48"/>
      <c r="L4" s="48"/>
      <c r="M4" s="48"/>
      <c r="N4" s="71"/>
    </row>
    <row r="5" s="36" customFormat="1" ht="26.25" customHeight="1" spans="1:14">
      <c r="A5" s="49"/>
      <c r="B5" s="50"/>
      <c r="C5" s="50"/>
      <c r="D5" s="50"/>
      <c r="E5" s="46" t="s">
        <v>377</v>
      </c>
      <c r="F5" s="46" t="s">
        <v>345</v>
      </c>
      <c r="G5" s="46" t="s">
        <v>346</v>
      </c>
      <c r="H5" s="46" t="s">
        <v>378</v>
      </c>
      <c r="I5" s="46" t="s">
        <v>340</v>
      </c>
      <c r="J5" s="46" t="s">
        <v>341</v>
      </c>
      <c r="K5" s="46" t="s">
        <v>342</v>
      </c>
      <c r="L5" s="46" t="s">
        <v>343</v>
      </c>
      <c r="M5" s="46" t="s">
        <v>311</v>
      </c>
      <c r="N5" s="46" t="s">
        <v>379</v>
      </c>
    </row>
    <row r="6" s="36" customFormat="1" ht="26.25" customHeight="1" spans="1:14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1"/>
      <c r="N6" s="52"/>
    </row>
    <row r="7" ht="18.75" customHeight="1" spans="1:14">
      <c r="A7" s="53" t="s">
        <v>136</v>
      </c>
      <c r="B7" s="54"/>
      <c r="C7" s="54"/>
      <c r="D7" s="54"/>
      <c r="E7" s="53"/>
      <c r="F7" s="32"/>
      <c r="G7" s="32"/>
      <c r="H7" s="32"/>
      <c r="I7" s="32"/>
      <c r="J7" s="32"/>
      <c r="K7" s="32"/>
      <c r="L7" s="32"/>
      <c r="M7" s="32"/>
      <c r="N7" s="32"/>
    </row>
    <row r="8" ht="18.75" customHeight="1" spans="1:14">
      <c r="A8" s="53" t="s">
        <v>281</v>
      </c>
      <c r="B8" s="55" t="s">
        <v>138</v>
      </c>
      <c r="C8" s="56" t="s">
        <v>138</v>
      </c>
      <c r="D8" s="55" t="s">
        <v>138</v>
      </c>
      <c r="E8" s="53"/>
      <c r="F8" s="32"/>
      <c r="G8" s="32"/>
      <c r="H8" s="32"/>
      <c r="I8" s="32"/>
      <c r="J8" s="32"/>
      <c r="K8" s="32"/>
      <c r="L8" s="32"/>
      <c r="M8" s="32"/>
      <c r="N8" s="32"/>
    </row>
    <row r="9" ht="19.5" customHeight="1" spans="1:14">
      <c r="A9" s="53" t="s">
        <v>380</v>
      </c>
      <c r="B9" s="55" t="s">
        <v>381</v>
      </c>
      <c r="C9" s="56" t="s">
        <v>382</v>
      </c>
      <c r="D9" s="55" t="s">
        <v>383</v>
      </c>
      <c r="E9" s="57" t="s">
        <v>138</v>
      </c>
      <c r="F9" s="57" t="s">
        <v>138</v>
      </c>
      <c r="G9" s="58" t="s">
        <v>138</v>
      </c>
      <c r="H9" s="59" t="s">
        <v>138</v>
      </c>
      <c r="I9" s="57" t="s">
        <v>138</v>
      </c>
      <c r="J9" s="57" t="s">
        <v>138</v>
      </c>
      <c r="K9" s="57" t="s">
        <v>138</v>
      </c>
      <c r="L9" s="58" t="s">
        <v>138</v>
      </c>
      <c r="M9" s="58" t="s">
        <v>138</v>
      </c>
      <c r="N9" s="57" t="s">
        <v>138</v>
      </c>
    </row>
    <row r="10" ht="20.25" customHeight="1" spans="1:14">
      <c r="A10" s="32"/>
      <c r="B10" s="60"/>
      <c r="C10" s="60"/>
      <c r="D10" s="60"/>
      <c r="E10" s="57" t="s">
        <v>360</v>
      </c>
      <c r="F10" s="57" t="s">
        <v>138</v>
      </c>
      <c r="G10" s="58" t="s">
        <v>384</v>
      </c>
      <c r="H10" s="59" t="s">
        <v>349</v>
      </c>
      <c r="I10" s="57" t="s">
        <v>350</v>
      </c>
      <c r="J10" s="57" t="s">
        <v>351</v>
      </c>
      <c r="K10" s="57" t="s">
        <v>352</v>
      </c>
      <c r="L10" s="58" t="s">
        <v>358</v>
      </c>
      <c r="M10" s="58" t="s">
        <v>384</v>
      </c>
      <c r="N10" s="57" t="s">
        <v>385</v>
      </c>
    </row>
    <row r="11" ht="20.25" customHeight="1" spans="1:14">
      <c r="A11" s="32"/>
      <c r="B11" s="60"/>
      <c r="C11" s="60"/>
      <c r="D11" s="60"/>
      <c r="E11" s="57" t="s">
        <v>347</v>
      </c>
      <c r="F11" s="57" t="s">
        <v>386</v>
      </c>
      <c r="G11" s="58" t="s">
        <v>387</v>
      </c>
      <c r="H11" s="59" t="s">
        <v>349</v>
      </c>
      <c r="I11" s="57" t="s">
        <v>388</v>
      </c>
      <c r="J11" s="57" t="s">
        <v>389</v>
      </c>
      <c r="K11" s="57" t="s">
        <v>352</v>
      </c>
      <c r="L11" s="58" t="s">
        <v>390</v>
      </c>
      <c r="M11" s="58" t="s">
        <v>391</v>
      </c>
      <c r="N11" s="57" t="s">
        <v>385</v>
      </c>
    </row>
    <row r="12" ht="29" customHeight="1" spans="1:14">
      <c r="A12" s="32"/>
      <c r="B12" s="60"/>
      <c r="C12" s="60"/>
      <c r="D12" s="60"/>
      <c r="E12" s="57" t="s">
        <v>355</v>
      </c>
      <c r="F12" s="57" t="s">
        <v>392</v>
      </c>
      <c r="G12" s="58" t="s">
        <v>393</v>
      </c>
      <c r="H12" s="59" t="s">
        <v>349</v>
      </c>
      <c r="I12" s="57" t="s">
        <v>394</v>
      </c>
      <c r="J12" s="57" t="s">
        <v>351</v>
      </c>
      <c r="K12" s="57" t="s">
        <v>352</v>
      </c>
      <c r="L12" s="58" t="s">
        <v>358</v>
      </c>
      <c r="M12" s="58" t="s">
        <v>394</v>
      </c>
      <c r="N12" s="57" t="s">
        <v>385</v>
      </c>
    </row>
    <row r="13" ht="20.25" customHeight="1" spans="1:14">
      <c r="A13" s="32"/>
      <c r="B13" s="60"/>
      <c r="C13" s="60"/>
      <c r="D13" s="60"/>
      <c r="E13" s="57" t="s">
        <v>347</v>
      </c>
      <c r="F13" s="57" t="s">
        <v>395</v>
      </c>
      <c r="G13" s="58" t="s">
        <v>396</v>
      </c>
      <c r="H13" s="59" t="s">
        <v>397</v>
      </c>
      <c r="I13" s="57" t="s">
        <v>235</v>
      </c>
      <c r="J13" s="57" t="s">
        <v>351</v>
      </c>
      <c r="K13" s="57" t="s">
        <v>352</v>
      </c>
      <c r="L13" s="58" t="s">
        <v>390</v>
      </c>
      <c r="M13" s="58" t="s">
        <v>396</v>
      </c>
      <c r="N13" s="57" t="s">
        <v>385</v>
      </c>
    </row>
    <row r="14" ht="20.25" customHeight="1" spans="1:14">
      <c r="A14" s="32"/>
      <c r="B14" s="60"/>
      <c r="C14" s="60"/>
      <c r="D14" s="60"/>
      <c r="E14" s="57" t="s">
        <v>347</v>
      </c>
      <c r="F14" s="57" t="s">
        <v>386</v>
      </c>
      <c r="G14" s="58" t="s">
        <v>398</v>
      </c>
      <c r="H14" s="59" t="s">
        <v>349</v>
      </c>
      <c r="I14" s="57" t="s">
        <v>399</v>
      </c>
      <c r="J14" s="57" t="s">
        <v>351</v>
      </c>
      <c r="K14" s="57" t="s">
        <v>352</v>
      </c>
      <c r="L14" s="58" t="s">
        <v>390</v>
      </c>
      <c r="M14" s="58" t="s">
        <v>400</v>
      </c>
      <c r="N14" s="57" t="s">
        <v>385</v>
      </c>
    </row>
    <row r="15" ht="20.25" customHeight="1" spans="1:14">
      <c r="A15" s="32"/>
      <c r="B15" s="60"/>
      <c r="C15" s="60"/>
      <c r="D15" s="60"/>
      <c r="E15" s="57" t="s">
        <v>347</v>
      </c>
      <c r="F15" s="57" t="s">
        <v>401</v>
      </c>
      <c r="G15" s="58" t="s">
        <v>402</v>
      </c>
      <c r="H15" s="59" t="s">
        <v>349</v>
      </c>
      <c r="I15" s="57" t="s">
        <v>403</v>
      </c>
      <c r="J15" s="57" t="s">
        <v>404</v>
      </c>
      <c r="K15" s="57" t="s">
        <v>352</v>
      </c>
      <c r="L15" s="58" t="s">
        <v>405</v>
      </c>
      <c r="M15" s="58" t="s">
        <v>402</v>
      </c>
      <c r="N15" s="57" t="s">
        <v>385</v>
      </c>
    </row>
    <row r="16" ht="20.25" customHeight="1" spans="1:14">
      <c r="A16" s="32"/>
      <c r="B16" s="60"/>
      <c r="C16" s="60"/>
      <c r="D16" s="60"/>
      <c r="E16" s="57" t="s">
        <v>347</v>
      </c>
      <c r="F16" s="57" t="s">
        <v>386</v>
      </c>
      <c r="G16" s="58" t="s">
        <v>406</v>
      </c>
      <c r="H16" s="59" t="s">
        <v>407</v>
      </c>
      <c r="I16" s="57" t="s">
        <v>408</v>
      </c>
      <c r="J16" s="57" t="s">
        <v>409</v>
      </c>
      <c r="K16" s="57" t="s">
        <v>352</v>
      </c>
      <c r="L16" s="58" t="s">
        <v>390</v>
      </c>
      <c r="M16" s="58" t="s">
        <v>410</v>
      </c>
      <c r="N16" s="57" t="s">
        <v>385</v>
      </c>
    </row>
    <row r="17" ht="19.5" customHeight="1" spans="1:14">
      <c r="A17" s="53" t="s">
        <v>411</v>
      </c>
      <c r="B17" s="55" t="s">
        <v>381</v>
      </c>
      <c r="C17" s="56" t="s">
        <v>382</v>
      </c>
      <c r="D17" s="55" t="s">
        <v>383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ht="20.25" customHeight="1" spans="1:14">
      <c r="A18" s="32"/>
      <c r="B18" s="60"/>
      <c r="C18" s="60"/>
      <c r="D18" s="60"/>
      <c r="E18" s="57" t="s">
        <v>347</v>
      </c>
      <c r="F18" s="57" t="s">
        <v>412</v>
      </c>
      <c r="G18" s="58" t="s">
        <v>413</v>
      </c>
      <c r="H18" s="59" t="s">
        <v>414</v>
      </c>
      <c r="I18" s="57" t="s">
        <v>415</v>
      </c>
      <c r="J18" s="57" t="s">
        <v>416</v>
      </c>
      <c r="K18" s="57" t="s">
        <v>352</v>
      </c>
      <c r="L18" s="58" t="s">
        <v>417</v>
      </c>
      <c r="M18" s="58" t="s">
        <v>413</v>
      </c>
      <c r="N18" s="57" t="s">
        <v>385</v>
      </c>
    </row>
    <row r="19" ht="20.25" customHeight="1" spans="1:14">
      <c r="A19" s="32"/>
      <c r="B19" s="60"/>
      <c r="C19" s="60"/>
      <c r="D19" s="60"/>
      <c r="E19" s="57" t="s">
        <v>360</v>
      </c>
      <c r="F19" s="57" t="s">
        <v>138</v>
      </c>
      <c r="G19" s="58" t="s">
        <v>418</v>
      </c>
      <c r="H19" s="59" t="s">
        <v>357</v>
      </c>
      <c r="I19" s="57" t="s">
        <v>419</v>
      </c>
      <c r="J19" s="57" t="s">
        <v>351</v>
      </c>
      <c r="K19" s="57" t="s">
        <v>352</v>
      </c>
      <c r="L19" s="58" t="s">
        <v>358</v>
      </c>
      <c r="M19" s="58" t="s">
        <v>418</v>
      </c>
      <c r="N19" s="57" t="s">
        <v>385</v>
      </c>
    </row>
    <row r="20" ht="20.25" customHeight="1" spans="1:14">
      <c r="A20" s="32"/>
      <c r="B20" s="60"/>
      <c r="C20" s="60"/>
      <c r="D20" s="60"/>
      <c r="E20" s="57" t="s">
        <v>355</v>
      </c>
      <c r="F20" s="57" t="s">
        <v>392</v>
      </c>
      <c r="G20" s="58" t="s">
        <v>420</v>
      </c>
      <c r="H20" s="59" t="s">
        <v>349</v>
      </c>
      <c r="I20" s="57" t="s">
        <v>350</v>
      </c>
      <c r="J20" s="57" t="s">
        <v>351</v>
      </c>
      <c r="K20" s="57" t="s">
        <v>352</v>
      </c>
      <c r="L20" s="58" t="s">
        <v>358</v>
      </c>
      <c r="M20" s="58" t="s">
        <v>420</v>
      </c>
      <c r="N20" s="57" t="s">
        <v>385</v>
      </c>
    </row>
    <row r="21" ht="34" customHeight="1" spans="1:14">
      <c r="A21" s="32"/>
      <c r="B21" s="60"/>
      <c r="C21" s="60"/>
      <c r="D21" s="60"/>
      <c r="E21" s="57" t="s">
        <v>347</v>
      </c>
      <c r="F21" s="57" t="s">
        <v>386</v>
      </c>
      <c r="G21" s="58" t="s">
        <v>421</v>
      </c>
      <c r="H21" s="59" t="s">
        <v>349</v>
      </c>
      <c r="I21" s="57" t="s">
        <v>422</v>
      </c>
      <c r="J21" s="57" t="s">
        <v>351</v>
      </c>
      <c r="K21" s="57" t="s">
        <v>352</v>
      </c>
      <c r="L21" s="58" t="s">
        <v>358</v>
      </c>
      <c r="M21" s="58" t="s">
        <v>421</v>
      </c>
      <c r="N21" s="57" t="s">
        <v>385</v>
      </c>
    </row>
    <row r="22" ht="42" customHeight="1" spans="1:14">
      <c r="A22" s="32"/>
      <c r="B22" s="60"/>
      <c r="C22" s="60"/>
      <c r="D22" s="60"/>
      <c r="E22" s="57" t="s">
        <v>347</v>
      </c>
      <c r="F22" s="57" t="s">
        <v>386</v>
      </c>
      <c r="G22" s="58" t="s">
        <v>423</v>
      </c>
      <c r="H22" s="59" t="s">
        <v>349</v>
      </c>
      <c r="I22" s="57" t="s">
        <v>424</v>
      </c>
      <c r="J22" s="57" t="s">
        <v>425</v>
      </c>
      <c r="K22" s="57" t="s">
        <v>352</v>
      </c>
      <c r="L22" s="58" t="s">
        <v>417</v>
      </c>
      <c r="M22" s="58" t="s">
        <v>423</v>
      </c>
      <c r="N22" s="57" t="s">
        <v>385</v>
      </c>
    </row>
    <row r="23" ht="20.25" customHeight="1" spans="1:14">
      <c r="A23" s="32"/>
      <c r="B23" s="60"/>
      <c r="C23" s="60"/>
      <c r="D23" s="60"/>
      <c r="E23" s="57" t="s">
        <v>347</v>
      </c>
      <c r="F23" s="57" t="s">
        <v>395</v>
      </c>
      <c r="G23" s="58" t="s">
        <v>426</v>
      </c>
      <c r="H23" s="59" t="s">
        <v>349</v>
      </c>
      <c r="I23" s="57" t="s">
        <v>427</v>
      </c>
      <c r="J23" s="57" t="s">
        <v>351</v>
      </c>
      <c r="K23" s="57" t="s">
        <v>352</v>
      </c>
      <c r="L23" s="58" t="s">
        <v>358</v>
      </c>
      <c r="M23" s="58" t="s">
        <v>426</v>
      </c>
      <c r="N23" s="57" t="s">
        <v>385</v>
      </c>
    </row>
    <row r="24" ht="20.25" customHeight="1" spans="1:14">
      <c r="A24" s="32"/>
      <c r="B24" s="60"/>
      <c r="C24" s="60"/>
      <c r="D24" s="60"/>
      <c r="E24" s="57" t="s">
        <v>347</v>
      </c>
      <c r="F24" s="57" t="s">
        <v>412</v>
      </c>
      <c r="G24" s="58" t="s">
        <v>428</v>
      </c>
      <c r="H24" s="59" t="s">
        <v>349</v>
      </c>
      <c r="I24" s="57" t="s">
        <v>427</v>
      </c>
      <c r="J24" s="57" t="s">
        <v>351</v>
      </c>
      <c r="K24" s="57" t="s">
        <v>352</v>
      </c>
      <c r="L24" s="58" t="s">
        <v>417</v>
      </c>
      <c r="M24" s="58" t="s">
        <v>429</v>
      </c>
      <c r="N24" s="57" t="s">
        <v>385</v>
      </c>
    </row>
    <row r="25" ht="20.25" customHeight="1" spans="1:14">
      <c r="A25" s="32"/>
      <c r="B25" s="60"/>
      <c r="C25" s="60"/>
      <c r="D25" s="60"/>
      <c r="E25" s="57" t="s">
        <v>347</v>
      </c>
      <c r="F25" s="57" t="s">
        <v>412</v>
      </c>
      <c r="G25" s="58" t="s">
        <v>430</v>
      </c>
      <c r="H25" s="59" t="s">
        <v>349</v>
      </c>
      <c r="I25" s="57" t="s">
        <v>65</v>
      </c>
      <c r="J25" s="57" t="s">
        <v>431</v>
      </c>
      <c r="K25" s="57" t="s">
        <v>352</v>
      </c>
      <c r="L25" s="58" t="s">
        <v>417</v>
      </c>
      <c r="M25" s="58" t="s">
        <v>430</v>
      </c>
      <c r="N25" s="57" t="s">
        <v>385</v>
      </c>
    </row>
    <row r="26" ht="20.25" customHeight="1" spans="1:14">
      <c r="A26" s="32"/>
      <c r="B26" s="60"/>
      <c r="C26" s="60"/>
      <c r="D26" s="60"/>
      <c r="E26" s="57" t="s">
        <v>347</v>
      </c>
      <c r="F26" s="57" t="s">
        <v>401</v>
      </c>
      <c r="G26" s="58" t="s">
        <v>432</v>
      </c>
      <c r="H26" s="59" t="s">
        <v>357</v>
      </c>
      <c r="I26" s="57" t="s">
        <v>433</v>
      </c>
      <c r="J26" s="57" t="s">
        <v>434</v>
      </c>
      <c r="K26" s="57" t="s">
        <v>352</v>
      </c>
      <c r="L26" s="58" t="s">
        <v>417</v>
      </c>
      <c r="M26" s="58" t="s">
        <v>432</v>
      </c>
      <c r="N26" s="57" t="s">
        <v>385</v>
      </c>
    </row>
    <row r="27" ht="19.5" customHeight="1" spans="1:14">
      <c r="A27" s="53" t="s">
        <v>435</v>
      </c>
      <c r="B27" s="55" t="s">
        <v>381</v>
      </c>
      <c r="C27" s="56" t="s">
        <v>382</v>
      </c>
      <c r="D27" s="55" t="s">
        <v>383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ht="20.25" customHeight="1" spans="1:14">
      <c r="A28" s="32"/>
      <c r="B28" s="60"/>
      <c r="C28" s="60"/>
      <c r="D28" s="60"/>
      <c r="E28" s="57" t="s">
        <v>360</v>
      </c>
      <c r="F28" s="57" t="s">
        <v>138</v>
      </c>
      <c r="G28" s="58" t="s">
        <v>436</v>
      </c>
      <c r="H28" s="59" t="s">
        <v>349</v>
      </c>
      <c r="I28" s="57" t="s">
        <v>437</v>
      </c>
      <c r="J28" s="57" t="s">
        <v>351</v>
      </c>
      <c r="K28" s="57" t="s">
        <v>352</v>
      </c>
      <c r="L28" s="58" t="s">
        <v>358</v>
      </c>
      <c r="M28" s="58" t="s">
        <v>436</v>
      </c>
      <c r="N28" s="57" t="s">
        <v>385</v>
      </c>
    </row>
    <row r="29" ht="20.25" customHeight="1" spans="1:14">
      <c r="A29" s="32"/>
      <c r="B29" s="60"/>
      <c r="C29" s="60"/>
      <c r="D29" s="60"/>
      <c r="E29" s="57" t="s">
        <v>347</v>
      </c>
      <c r="F29" s="57" t="s">
        <v>386</v>
      </c>
      <c r="G29" s="58" t="s">
        <v>438</v>
      </c>
      <c r="H29" s="59" t="s">
        <v>349</v>
      </c>
      <c r="I29" s="57" t="s">
        <v>439</v>
      </c>
      <c r="J29" s="57" t="s">
        <v>440</v>
      </c>
      <c r="K29" s="57" t="s">
        <v>352</v>
      </c>
      <c r="L29" s="58" t="s">
        <v>441</v>
      </c>
      <c r="M29" s="58" t="s">
        <v>438</v>
      </c>
      <c r="N29" s="57" t="s">
        <v>385</v>
      </c>
    </row>
    <row r="30" ht="20.25" customHeight="1" spans="1:14">
      <c r="A30" s="32"/>
      <c r="B30" s="60"/>
      <c r="C30" s="60"/>
      <c r="D30" s="60"/>
      <c r="E30" s="57" t="s">
        <v>355</v>
      </c>
      <c r="F30" s="57" t="s">
        <v>442</v>
      </c>
      <c r="G30" s="58" t="s">
        <v>443</v>
      </c>
      <c r="H30" s="59" t="s">
        <v>357</v>
      </c>
      <c r="I30" s="57" t="s">
        <v>444</v>
      </c>
      <c r="J30" s="57" t="s">
        <v>351</v>
      </c>
      <c r="K30" s="57" t="s">
        <v>352</v>
      </c>
      <c r="L30" s="58" t="s">
        <v>358</v>
      </c>
      <c r="M30" s="58" t="s">
        <v>443</v>
      </c>
      <c r="N30" s="57" t="s">
        <v>385</v>
      </c>
    </row>
    <row r="31" ht="20.25" customHeight="1" spans="1:14">
      <c r="A31" s="32"/>
      <c r="B31" s="60"/>
      <c r="C31" s="60"/>
      <c r="D31" s="60"/>
      <c r="E31" s="57" t="s">
        <v>347</v>
      </c>
      <c r="F31" s="57" t="s">
        <v>386</v>
      </c>
      <c r="G31" s="58" t="s">
        <v>445</v>
      </c>
      <c r="H31" s="59" t="s">
        <v>349</v>
      </c>
      <c r="I31" s="57" t="s">
        <v>350</v>
      </c>
      <c r="J31" s="57" t="s">
        <v>351</v>
      </c>
      <c r="K31" s="57" t="s">
        <v>352</v>
      </c>
      <c r="L31" s="58" t="s">
        <v>446</v>
      </c>
      <c r="M31" s="58" t="s">
        <v>445</v>
      </c>
      <c r="N31" s="57" t="s">
        <v>385</v>
      </c>
    </row>
    <row r="32" ht="20.25" customHeight="1" spans="1:14">
      <c r="A32" s="32"/>
      <c r="B32" s="60"/>
      <c r="C32" s="60"/>
      <c r="D32" s="60"/>
      <c r="E32" s="57" t="s">
        <v>347</v>
      </c>
      <c r="F32" s="57" t="s">
        <v>395</v>
      </c>
      <c r="G32" s="58" t="s">
        <v>447</v>
      </c>
      <c r="H32" s="59" t="s">
        <v>397</v>
      </c>
      <c r="I32" s="57" t="s">
        <v>65</v>
      </c>
      <c r="J32" s="57" t="s">
        <v>351</v>
      </c>
      <c r="K32" s="57" t="s">
        <v>352</v>
      </c>
      <c r="L32" s="58" t="s">
        <v>446</v>
      </c>
      <c r="M32" s="58" t="s">
        <v>447</v>
      </c>
      <c r="N32" s="57" t="s">
        <v>385</v>
      </c>
    </row>
    <row r="33" ht="41" customHeight="1" spans="1:14">
      <c r="A33" s="32"/>
      <c r="B33" s="60"/>
      <c r="C33" s="60"/>
      <c r="D33" s="60"/>
      <c r="E33" s="57" t="s">
        <v>347</v>
      </c>
      <c r="F33" s="57" t="s">
        <v>412</v>
      </c>
      <c r="G33" s="58" t="s">
        <v>447</v>
      </c>
      <c r="H33" s="59" t="s">
        <v>349</v>
      </c>
      <c r="I33" s="57" t="s">
        <v>448</v>
      </c>
      <c r="J33" s="57" t="s">
        <v>351</v>
      </c>
      <c r="K33" s="57" t="s">
        <v>352</v>
      </c>
      <c r="L33" s="58" t="s">
        <v>446</v>
      </c>
      <c r="M33" s="58" t="s">
        <v>447</v>
      </c>
      <c r="N33" s="57" t="s">
        <v>385</v>
      </c>
    </row>
    <row r="34" ht="20.25" customHeight="1" spans="1:14">
      <c r="A34" s="32"/>
      <c r="B34" s="60"/>
      <c r="C34" s="60"/>
      <c r="D34" s="60"/>
      <c r="E34" s="57" t="s">
        <v>347</v>
      </c>
      <c r="F34" s="57" t="s">
        <v>412</v>
      </c>
      <c r="G34" s="58" t="s">
        <v>449</v>
      </c>
      <c r="H34" s="59" t="s">
        <v>349</v>
      </c>
      <c r="I34" s="57" t="s">
        <v>427</v>
      </c>
      <c r="J34" s="57" t="s">
        <v>351</v>
      </c>
      <c r="K34" s="57" t="s">
        <v>352</v>
      </c>
      <c r="L34" s="58" t="s">
        <v>446</v>
      </c>
      <c r="M34" s="58" t="s">
        <v>449</v>
      </c>
      <c r="N34" s="57" t="s">
        <v>385</v>
      </c>
    </row>
    <row r="35" ht="20.25" customHeight="1" spans="1:14">
      <c r="A35" s="32"/>
      <c r="B35" s="60"/>
      <c r="C35" s="60"/>
      <c r="D35" s="60"/>
      <c r="E35" s="57" t="s">
        <v>347</v>
      </c>
      <c r="F35" s="57" t="s">
        <v>401</v>
      </c>
      <c r="G35" s="58" t="s">
        <v>450</v>
      </c>
      <c r="H35" s="59" t="s">
        <v>349</v>
      </c>
      <c r="I35" s="57" t="s">
        <v>427</v>
      </c>
      <c r="J35" s="57" t="s">
        <v>351</v>
      </c>
      <c r="K35" s="57" t="s">
        <v>352</v>
      </c>
      <c r="L35" s="58" t="s">
        <v>446</v>
      </c>
      <c r="M35" s="58" t="s">
        <v>450</v>
      </c>
      <c r="N35" s="57" t="s">
        <v>385</v>
      </c>
    </row>
    <row r="36" ht="20.25" customHeight="1" spans="1:14">
      <c r="A36" s="32"/>
      <c r="B36" s="60"/>
      <c r="C36" s="60"/>
      <c r="D36" s="60"/>
      <c r="E36" s="57" t="s">
        <v>347</v>
      </c>
      <c r="F36" s="57" t="s">
        <v>386</v>
      </c>
      <c r="G36" s="58" t="s">
        <v>451</v>
      </c>
      <c r="H36" s="59" t="s">
        <v>349</v>
      </c>
      <c r="I36" s="57" t="s">
        <v>350</v>
      </c>
      <c r="J36" s="57" t="s">
        <v>351</v>
      </c>
      <c r="K36" s="57" t="s">
        <v>352</v>
      </c>
      <c r="L36" s="58" t="s">
        <v>358</v>
      </c>
      <c r="M36" s="58" t="s">
        <v>451</v>
      </c>
      <c r="N36" s="57" t="s">
        <v>385</v>
      </c>
    </row>
    <row r="37" ht="19.5" customHeight="1" spans="1:14">
      <c r="A37" s="53" t="s">
        <v>452</v>
      </c>
      <c r="B37" s="55" t="s">
        <v>381</v>
      </c>
      <c r="C37" s="56" t="s">
        <v>382</v>
      </c>
      <c r="D37" s="55" t="s">
        <v>383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ht="20.25" customHeight="1" spans="1:14">
      <c r="A38" s="32"/>
      <c r="B38" s="60"/>
      <c r="C38" s="60"/>
      <c r="D38" s="60"/>
      <c r="E38" s="57" t="s">
        <v>347</v>
      </c>
      <c r="F38" s="57" t="s">
        <v>386</v>
      </c>
      <c r="G38" s="58" t="s">
        <v>453</v>
      </c>
      <c r="H38" s="59" t="s">
        <v>357</v>
      </c>
      <c r="I38" s="57" t="s">
        <v>454</v>
      </c>
      <c r="J38" s="57" t="s">
        <v>455</v>
      </c>
      <c r="K38" s="57" t="s">
        <v>352</v>
      </c>
      <c r="L38" s="58" t="s">
        <v>456</v>
      </c>
      <c r="M38" s="58" t="s">
        <v>457</v>
      </c>
      <c r="N38" s="57" t="s">
        <v>385</v>
      </c>
    </row>
    <row r="39" ht="20.25" customHeight="1" spans="1:14">
      <c r="A39" s="32"/>
      <c r="B39" s="60"/>
      <c r="C39" s="60"/>
      <c r="D39" s="60"/>
      <c r="E39" s="57" t="s">
        <v>355</v>
      </c>
      <c r="F39" s="57" t="s">
        <v>392</v>
      </c>
      <c r="G39" s="58" t="s">
        <v>458</v>
      </c>
      <c r="H39" s="59" t="s">
        <v>357</v>
      </c>
      <c r="I39" s="57" t="s">
        <v>150</v>
      </c>
      <c r="J39" s="57" t="s">
        <v>351</v>
      </c>
      <c r="K39" s="57" t="s">
        <v>352</v>
      </c>
      <c r="L39" s="58" t="s">
        <v>358</v>
      </c>
      <c r="M39" s="58" t="s">
        <v>458</v>
      </c>
      <c r="N39" s="57" t="s">
        <v>385</v>
      </c>
    </row>
    <row r="40" ht="20.25" customHeight="1" spans="1:14">
      <c r="A40" s="32"/>
      <c r="B40" s="60"/>
      <c r="C40" s="60"/>
      <c r="D40" s="60"/>
      <c r="E40" s="57" t="s">
        <v>347</v>
      </c>
      <c r="F40" s="57" t="s">
        <v>386</v>
      </c>
      <c r="G40" s="58" t="s">
        <v>459</v>
      </c>
      <c r="H40" s="59" t="s">
        <v>357</v>
      </c>
      <c r="I40" s="57" t="s">
        <v>460</v>
      </c>
      <c r="J40" s="57" t="s">
        <v>461</v>
      </c>
      <c r="K40" s="57" t="s">
        <v>352</v>
      </c>
      <c r="L40" s="58" t="s">
        <v>456</v>
      </c>
      <c r="M40" s="58" t="s">
        <v>462</v>
      </c>
      <c r="N40" s="57" t="s">
        <v>385</v>
      </c>
    </row>
    <row r="41" ht="20.25" customHeight="1" spans="1:14">
      <c r="A41" s="32"/>
      <c r="B41" s="60"/>
      <c r="C41" s="60"/>
      <c r="D41" s="60"/>
      <c r="E41" s="57" t="s">
        <v>360</v>
      </c>
      <c r="F41" s="57" t="s">
        <v>138</v>
      </c>
      <c r="G41" s="58" t="s">
        <v>463</v>
      </c>
      <c r="H41" s="59" t="s">
        <v>349</v>
      </c>
      <c r="I41" s="57" t="s">
        <v>350</v>
      </c>
      <c r="J41" s="57" t="s">
        <v>351</v>
      </c>
      <c r="K41" s="57" t="s">
        <v>352</v>
      </c>
      <c r="L41" s="58" t="s">
        <v>358</v>
      </c>
      <c r="M41" s="58" t="s">
        <v>463</v>
      </c>
      <c r="N41" s="57" t="s">
        <v>385</v>
      </c>
    </row>
    <row r="42" ht="20.25" customHeight="1" spans="1:14">
      <c r="A42" s="32"/>
      <c r="B42" s="60"/>
      <c r="C42" s="60"/>
      <c r="D42" s="60"/>
      <c r="E42" s="57" t="s">
        <v>347</v>
      </c>
      <c r="F42" s="57" t="s">
        <v>386</v>
      </c>
      <c r="G42" s="58" t="s">
        <v>464</v>
      </c>
      <c r="H42" s="59" t="s">
        <v>357</v>
      </c>
      <c r="I42" s="57" t="s">
        <v>465</v>
      </c>
      <c r="J42" s="57" t="s">
        <v>466</v>
      </c>
      <c r="K42" s="57" t="s">
        <v>352</v>
      </c>
      <c r="L42" s="58" t="s">
        <v>467</v>
      </c>
      <c r="M42" s="58" t="s">
        <v>464</v>
      </c>
      <c r="N42" s="57" t="s">
        <v>385</v>
      </c>
    </row>
    <row r="43" ht="20.25" customHeight="1" spans="1:14">
      <c r="A43" s="32"/>
      <c r="B43" s="60"/>
      <c r="C43" s="60"/>
      <c r="D43" s="60"/>
      <c r="E43" s="57" t="s">
        <v>347</v>
      </c>
      <c r="F43" s="57" t="s">
        <v>386</v>
      </c>
      <c r="G43" s="58" t="s">
        <v>468</v>
      </c>
      <c r="H43" s="59" t="s">
        <v>357</v>
      </c>
      <c r="I43" s="57" t="s">
        <v>469</v>
      </c>
      <c r="J43" s="57" t="s">
        <v>466</v>
      </c>
      <c r="K43" s="57" t="s">
        <v>352</v>
      </c>
      <c r="L43" s="58" t="s">
        <v>467</v>
      </c>
      <c r="M43" s="58" t="s">
        <v>468</v>
      </c>
      <c r="N43" s="57" t="s">
        <v>385</v>
      </c>
    </row>
    <row r="44" ht="20.25" customHeight="1" spans="1:14">
      <c r="A44" s="32"/>
      <c r="B44" s="60"/>
      <c r="C44" s="60"/>
      <c r="D44" s="60"/>
      <c r="E44" s="57" t="s">
        <v>347</v>
      </c>
      <c r="F44" s="57" t="s">
        <v>386</v>
      </c>
      <c r="G44" s="58" t="s">
        <v>470</v>
      </c>
      <c r="H44" s="59" t="s">
        <v>357</v>
      </c>
      <c r="I44" s="57" t="s">
        <v>460</v>
      </c>
      <c r="J44" s="57" t="s">
        <v>466</v>
      </c>
      <c r="K44" s="57" t="s">
        <v>352</v>
      </c>
      <c r="L44" s="58" t="s">
        <v>456</v>
      </c>
      <c r="M44" s="58" t="s">
        <v>470</v>
      </c>
      <c r="N44" s="57" t="s">
        <v>385</v>
      </c>
    </row>
    <row r="45" ht="20.25" customHeight="1" spans="1:14">
      <c r="A45" s="32"/>
      <c r="B45" s="60"/>
      <c r="C45" s="60"/>
      <c r="D45" s="60"/>
      <c r="E45" s="57" t="s">
        <v>347</v>
      </c>
      <c r="F45" s="57" t="s">
        <v>386</v>
      </c>
      <c r="G45" s="58" t="s">
        <v>471</v>
      </c>
      <c r="H45" s="59" t="s">
        <v>357</v>
      </c>
      <c r="I45" s="57" t="s">
        <v>150</v>
      </c>
      <c r="J45" s="57" t="s">
        <v>409</v>
      </c>
      <c r="K45" s="57" t="s">
        <v>352</v>
      </c>
      <c r="L45" s="58" t="s">
        <v>456</v>
      </c>
      <c r="M45" s="58" t="s">
        <v>471</v>
      </c>
      <c r="N45" s="57" t="s">
        <v>385</v>
      </c>
    </row>
    <row r="46" ht="20.25" customHeight="1" spans="1:14">
      <c r="A46" s="32"/>
      <c r="B46" s="60"/>
      <c r="C46" s="60"/>
      <c r="D46" s="60"/>
      <c r="E46" s="57" t="s">
        <v>355</v>
      </c>
      <c r="F46" s="57" t="s">
        <v>392</v>
      </c>
      <c r="G46" s="58" t="s">
        <v>472</v>
      </c>
      <c r="H46" s="59" t="s">
        <v>357</v>
      </c>
      <c r="I46" s="57" t="s">
        <v>473</v>
      </c>
      <c r="J46" s="57" t="s">
        <v>351</v>
      </c>
      <c r="K46" s="57" t="s">
        <v>352</v>
      </c>
      <c r="L46" s="58" t="s">
        <v>358</v>
      </c>
      <c r="M46" s="58" t="s">
        <v>472</v>
      </c>
      <c r="N46" s="57" t="s">
        <v>385</v>
      </c>
    </row>
    <row r="47" ht="20.25" customHeight="1" spans="1:14">
      <c r="A47" s="32"/>
      <c r="B47" s="60"/>
      <c r="C47" s="60"/>
      <c r="D47" s="60"/>
      <c r="E47" s="57" t="s">
        <v>347</v>
      </c>
      <c r="F47" s="57" t="s">
        <v>386</v>
      </c>
      <c r="G47" s="58" t="s">
        <v>474</v>
      </c>
      <c r="H47" s="59" t="s">
        <v>349</v>
      </c>
      <c r="I47" s="57" t="s">
        <v>427</v>
      </c>
      <c r="J47" s="57" t="s">
        <v>351</v>
      </c>
      <c r="K47" s="57" t="s">
        <v>352</v>
      </c>
      <c r="L47" s="58" t="s">
        <v>358</v>
      </c>
      <c r="M47" s="58" t="s">
        <v>474</v>
      </c>
      <c r="N47" s="57" t="s">
        <v>385</v>
      </c>
    </row>
    <row r="48" ht="20.25" customHeight="1" spans="1:14">
      <c r="A48" s="32"/>
      <c r="B48" s="60"/>
      <c r="C48" s="60"/>
      <c r="D48" s="60"/>
      <c r="E48" s="57" t="s">
        <v>347</v>
      </c>
      <c r="F48" s="57" t="s">
        <v>386</v>
      </c>
      <c r="G48" s="58" t="s">
        <v>475</v>
      </c>
      <c r="H48" s="59" t="s">
        <v>349</v>
      </c>
      <c r="I48" s="57" t="s">
        <v>476</v>
      </c>
      <c r="J48" s="57" t="s">
        <v>477</v>
      </c>
      <c r="K48" s="57" t="s">
        <v>352</v>
      </c>
      <c r="L48" s="58" t="s">
        <v>358</v>
      </c>
      <c r="M48" s="58" t="s">
        <v>475</v>
      </c>
      <c r="N48" s="57" t="s">
        <v>385</v>
      </c>
    </row>
    <row r="49" ht="20.25" customHeight="1" spans="1:14">
      <c r="A49" s="32"/>
      <c r="B49" s="60"/>
      <c r="C49" s="60"/>
      <c r="D49" s="60"/>
      <c r="E49" s="57" t="s">
        <v>347</v>
      </c>
      <c r="F49" s="57" t="s">
        <v>386</v>
      </c>
      <c r="G49" s="58" t="s">
        <v>478</v>
      </c>
      <c r="H49" s="59" t="s">
        <v>357</v>
      </c>
      <c r="I49" s="57" t="s">
        <v>476</v>
      </c>
      <c r="J49" s="57" t="s">
        <v>466</v>
      </c>
      <c r="K49" s="57" t="s">
        <v>352</v>
      </c>
      <c r="L49" s="58" t="s">
        <v>358</v>
      </c>
      <c r="M49" s="58" t="s">
        <v>478</v>
      </c>
      <c r="N49" s="57" t="s">
        <v>385</v>
      </c>
    </row>
    <row r="50" ht="20.25" customHeight="1" spans="1:14">
      <c r="A50" s="32"/>
      <c r="B50" s="60"/>
      <c r="C50" s="60"/>
      <c r="D50" s="60"/>
      <c r="E50" s="57" t="s">
        <v>347</v>
      </c>
      <c r="F50" s="57" t="s">
        <v>386</v>
      </c>
      <c r="G50" s="58" t="s">
        <v>479</v>
      </c>
      <c r="H50" s="59" t="s">
        <v>349</v>
      </c>
      <c r="I50" s="57" t="s">
        <v>476</v>
      </c>
      <c r="J50" s="57" t="s">
        <v>477</v>
      </c>
      <c r="K50" s="57" t="s">
        <v>352</v>
      </c>
      <c r="L50" s="58" t="s">
        <v>358</v>
      </c>
      <c r="M50" s="58" t="s">
        <v>479</v>
      </c>
      <c r="N50" s="57" t="s">
        <v>385</v>
      </c>
    </row>
    <row r="51" ht="20" customHeight="1" spans="1:14">
      <c r="A51" s="61" t="s">
        <v>206</v>
      </c>
      <c r="B51" s="62"/>
      <c r="C51" s="62"/>
      <c r="D51" s="62"/>
      <c r="E51" s="61"/>
      <c r="F51" s="63"/>
      <c r="G51" s="63"/>
      <c r="H51" s="63"/>
      <c r="I51" s="63"/>
      <c r="J51" s="63"/>
      <c r="K51" s="63"/>
      <c r="L51" s="63"/>
      <c r="M51" s="63"/>
      <c r="N51" s="63"/>
    </row>
    <row r="52" ht="20" customHeight="1" spans="1:14">
      <c r="A52" s="61" t="s">
        <v>480</v>
      </c>
      <c r="B52" s="64" t="s">
        <v>381</v>
      </c>
      <c r="C52" s="65" t="s">
        <v>481</v>
      </c>
      <c r="D52" s="64" t="s">
        <v>383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</row>
    <row r="53" ht="20" customHeight="1" spans="1:14">
      <c r="A53" s="63"/>
      <c r="B53" s="69"/>
      <c r="C53" s="69"/>
      <c r="D53" s="69"/>
      <c r="E53" s="67" t="s">
        <v>347</v>
      </c>
      <c r="F53" s="67" t="s">
        <v>412</v>
      </c>
      <c r="G53" s="61" t="s">
        <v>482</v>
      </c>
      <c r="H53" s="68" t="s">
        <v>397</v>
      </c>
      <c r="I53" s="67" t="s">
        <v>238</v>
      </c>
      <c r="J53" s="67" t="s">
        <v>483</v>
      </c>
      <c r="K53" s="67" t="s">
        <v>352</v>
      </c>
      <c r="L53" s="61" t="s">
        <v>484</v>
      </c>
      <c r="M53" s="61" t="s">
        <v>485</v>
      </c>
      <c r="N53" s="67" t="s">
        <v>385</v>
      </c>
    </row>
    <row r="54" ht="20" customHeight="1" spans="1:14">
      <c r="A54" s="63"/>
      <c r="B54" s="69"/>
      <c r="C54" s="69"/>
      <c r="D54" s="69"/>
      <c r="E54" s="67" t="s">
        <v>347</v>
      </c>
      <c r="F54" s="67" t="s">
        <v>412</v>
      </c>
      <c r="G54" s="61" t="s">
        <v>486</v>
      </c>
      <c r="H54" s="68" t="s">
        <v>349</v>
      </c>
      <c r="I54" s="67" t="s">
        <v>427</v>
      </c>
      <c r="J54" s="67" t="s">
        <v>351</v>
      </c>
      <c r="K54" s="67" t="s">
        <v>352</v>
      </c>
      <c r="L54" s="61" t="s">
        <v>484</v>
      </c>
      <c r="M54" s="61" t="s">
        <v>337</v>
      </c>
      <c r="N54" s="67" t="s">
        <v>385</v>
      </c>
    </row>
    <row r="55" ht="20" customHeight="1" spans="1:14">
      <c r="A55" s="63"/>
      <c r="B55" s="69"/>
      <c r="C55" s="69"/>
      <c r="D55" s="69"/>
      <c r="E55" s="67" t="s">
        <v>347</v>
      </c>
      <c r="F55" s="67" t="s">
        <v>412</v>
      </c>
      <c r="G55" s="61" t="s">
        <v>449</v>
      </c>
      <c r="H55" s="68" t="s">
        <v>349</v>
      </c>
      <c r="I55" s="67" t="s">
        <v>427</v>
      </c>
      <c r="J55" s="67" t="s">
        <v>351</v>
      </c>
      <c r="K55" s="67" t="s">
        <v>352</v>
      </c>
      <c r="L55" s="61" t="s">
        <v>484</v>
      </c>
      <c r="M55" s="61" t="s">
        <v>337</v>
      </c>
      <c r="N55" s="67" t="s">
        <v>385</v>
      </c>
    </row>
    <row r="56" ht="20" customHeight="1" spans="1:14">
      <c r="A56" s="63"/>
      <c r="B56" s="69"/>
      <c r="C56" s="69"/>
      <c r="D56" s="69"/>
      <c r="E56" s="67" t="s">
        <v>355</v>
      </c>
      <c r="F56" s="67" t="s">
        <v>392</v>
      </c>
      <c r="G56" s="61" t="s">
        <v>487</v>
      </c>
      <c r="H56" s="68" t="s">
        <v>349</v>
      </c>
      <c r="I56" s="67" t="s">
        <v>427</v>
      </c>
      <c r="J56" s="67" t="s">
        <v>351</v>
      </c>
      <c r="K56" s="67" t="s">
        <v>352</v>
      </c>
      <c r="L56" s="61" t="s">
        <v>488</v>
      </c>
      <c r="M56" s="61" t="s">
        <v>337</v>
      </c>
      <c r="N56" s="67" t="s">
        <v>385</v>
      </c>
    </row>
    <row r="57" ht="20" customHeight="1" spans="1:14">
      <c r="A57" s="63"/>
      <c r="B57" s="69"/>
      <c r="C57" s="69"/>
      <c r="D57" s="69"/>
      <c r="E57" s="67" t="s">
        <v>360</v>
      </c>
      <c r="F57" s="67" t="s">
        <v>489</v>
      </c>
      <c r="G57" s="61" t="s">
        <v>490</v>
      </c>
      <c r="H57" s="68" t="s">
        <v>357</v>
      </c>
      <c r="I57" s="67" t="s">
        <v>491</v>
      </c>
      <c r="J57" s="67" t="s">
        <v>351</v>
      </c>
      <c r="K57" s="67" t="s">
        <v>352</v>
      </c>
      <c r="L57" s="61" t="s">
        <v>492</v>
      </c>
      <c r="M57" s="61" t="s">
        <v>337</v>
      </c>
      <c r="N57" s="67" t="s">
        <v>385</v>
      </c>
    </row>
    <row r="58" ht="20" customHeight="1" spans="1:14">
      <c r="A58" s="61" t="s">
        <v>493</v>
      </c>
      <c r="B58" s="64" t="s">
        <v>381</v>
      </c>
      <c r="C58" s="65" t="s">
        <v>382</v>
      </c>
      <c r="D58" s="64" t="s">
        <v>383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</row>
    <row r="59" ht="20" customHeight="1" spans="1:14">
      <c r="A59" s="63"/>
      <c r="B59" s="69"/>
      <c r="C59" s="69"/>
      <c r="D59" s="69"/>
      <c r="E59" s="67" t="s">
        <v>347</v>
      </c>
      <c r="F59" s="67" t="s">
        <v>386</v>
      </c>
      <c r="G59" s="61" t="s">
        <v>494</v>
      </c>
      <c r="H59" s="68" t="s">
        <v>349</v>
      </c>
      <c r="I59" s="67" t="s">
        <v>495</v>
      </c>
      <c r="J59" s="67" t="s">
        <v>389</v>
      </c>
      <c r="K59" s="67" t="s">
        <v>352</v>
      </c>
      <c r="L59" s="61" t="s">
        <v>496</v>
      </c>
      <c r="M59" s="61" t="s">
        <v>497</v>
      </c>
      <c r="N59" s="67" t="s">
        <v>385</v>
      </c>
    </row>
    <row r="60" ht="20" customHeight="1" spans="1:14">
      <c r="A60" s="63"/>
      <c r="B60" s="69"/>
      <c r="C60" s="69"/>
      <c r="D60" s="69"/>
      <c r="E60" s="67" t="s">
        <v>347</v>
      </c>
      <c r="F60" s="67" t="s">
        <v>386</v>
      </c>
      <c r="G60" s="61" t="s">
        <v>498</v>
      </c>
      <c r="H60" s="68" t="s">
        <v>349</v>
      </c>
      <c r="I60" s="67" t="s">
        <v>427</v>
      </c>
      <c r="J60" s="67" t="s">
        <v>351</v>
      </c>
      <c r="K60" s="67" t="s">
        <v>352</v>
      </c>
      <c r="L60" s="61" t="s">
        <v>496</v>
      </c>
      <c r="M60" s="61" t="s">
        <v>497</v>
      </c>
      <c r="N60" s="67" t="s">
        <v>385</v>
      </c>
    </row>
    <row r="61" ht="20" customHeight="1" spans="1:14">
      <c r="A61" s="63"/>
      <c r="B61" s="69"/>
      <c r="C61" s="69"/>
      <c r="D61" s="69"/>
      <c r="E61" s="67" t="s">
        <v>355</v>
      </c>
      <c r="F61" s="67" t="s">
        <v>392</v>
      </c>
      <c r="G61" s="61" t="s">
        <v>499</v>
      </c>
      <c r="H61" s="68" t="s">
        <v>349</v>
      </c>
      <c r="I61" s="67" t="s">
        <v>427</v>
      </c>
      <c r="J61" s="67" t="s">
        <v>351</v>
      </c>
      <c r="K61" s="67" t="s">
        <v>352</v>
      </c>
      <c r="L61" s="61" t="s">
        <v>496</v>
      </c>
      <c r="M61" s="61" t="s">
        <v>500</v>
      </c>
      <c r="N61" s="67" t="s">
        <v>385</v>
      </c>
    </row>
    <row r="62" ht="20" customHeight="1" spans="1:14">
      <c r="A62" s="63"/>
      <c r="B62" s="69"/>
      <c r="C62" s="69"/>
      <c r="D62" s="69"/>
      <c r="E62" s="67" t="s">
        <v>347</v>
      </c>
      <c r="F62" s="67" t="s">
        <v>386</v>
      </c>
      <c r="G62" s="61" t="s">
        <v>501</v>
      </c>
      <c r="H62" s="68" t="s">
        <v>349</v>
      </c>
      <c r="I62" s="67" t="s">
        <v>63</v>
      </c>
      <c r="J62" s="67" t="s">
        <v>431</v>
      </c>
      <c r="K62" s="67" t="s">
        <v>352</v>
      </c>
      <c r="L62" s="61" t="s">
        <v>496</v>
      </c>
      <c r="M62" s="61" t="s">
        <v>497</v>
      </c>
      <c r="N62" s="67" t="s">
        <v>385</v>
      </c>
    </row>
    <row r="63" ht="20" customHeight="1" spans="1:14">
      <c r="A63" s="63"/>
      <c r="B63" s="69"/>
      <c r="C63" s="69"/>
      <c r="D63" s="69"/>
      <c r="E63" s="67" t="s">
        <v>360</v>
      </c>
      <c r="F63" s="67" t="s">
        <v>138</v>
      </c>
      <c r="G63" s="61" t="s">
        <v>502</v>
      </c>
      <c r="H63" s="68" t="s">
        <v>349</v>
      </c>
      <c r="I63" s="67" t="s">
        <v>503</v>
      </c>
      <c r="J63" s="67" t="s">
        <v>351</v>
      </c>
      <c r="K63" s="67" t="s">
        <v>352</v>
      </c>
      <c r="L63" s="61" t="s">
        <v>504</v>
      </c>
      <c r="M63" s="61" t="s">
        <v>505</v>
      </c>
      <c r="N63" s="67" t="s">
        <v>385</v>
      </c>
    </row>
    <row r="64" ht="20" customHeight="1" spans="1:14">
      <c r="A64" s="63"/>
      <c r="B64" s="69"/>
      <c r="C64" s="69"/>
      <c r="D64" s="69"/>
      <c r="E64" s="67" t="s">
        <v>347</v>
      </c>
      <c r="F64" s="67" t="s">
        <v>412</v>
      </c>
      <c r="G64" s="61" t="s">
        <v>449</v>
      </c>
      <c r="H64" s="68" t="s">
        <v>349</v>
      </c>
      <c r="I64" s="67" t="s">
        <v>427</v>
      </c>
      <c r="J64" s="67" t="s">
        <v>351</v>
      </c>
      <c r="K64" s="67" t="s">
        <v>352</v>
      </c>
      <c r="L64" s="61" t="s">
        <v>506</v>
      </c>
      <c r="M64" s="61" t="s">
        <v>507</v>
      </c>
      <c r="N64" s="67" t="s">
        <v>385</v>
      </c>
    </row>
  </sheetData>
  <mergeCells count="18">
    <mergeCell ref="A1:N1"/>
    <mergeCell ref="A2:N2"/>
    <mergeCell ref="A3:N3"/>
    <mergeCell ref="E4:N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75" right="0.75" top="1" bottom="1" header="0.5" footer="0.5"/>
  <pageSetup paperSize="1" orientation="portrait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N22"/>
  <sheetViews>
    <sheetView topLeftCell="A4" workbookViewId="0">
      <selection activeCell="G20" sqref="G20"/>
    </sheetView>
  </sheetViews>
  <sheetFormatPr defaultColWidth="9.14285714285714" defaultRowHeight="12.75" customHeight="1"/>
  <cols>
    <col min="1" max="1" width="43.4285714285714" style="21" customWidth="1"/>
    <col min="2" max="2" width="6.28571428571429" style="22" customWidth="1"/>
    <col min="3" max="3" width="20.5714285714286" style="22" customWidth="1"/>
    <col min="4" max="4" width="6.42857142857143" style="22" customWidth="1"/>
    <col min="5" max="5" width="11.4285714285714" style="21" customWidth="1"/>
    <col min="6" max="6" width="19.4285714285714" style="21" customWidth="1"/>
    <col min="7" max="7" width="45" style="21" customWidth="1"/>
    <col min="8" max="8" width="6" style="21" customWidth="1"/>
    <col min="9" max="9" width="12" style="21" customWidth="1"/>
    <col min="10" max="10" width="6" style="21" customWidth="1"/>
    <col min="11" max="11" width="9.71428571428571" style="21" customWidth="1"/>
    <col min="12" max="12" width="55.2857142857143" style="21" customWidth="1"/>
    <col min="13" max="13" width="31.5714285714286" style="21" customWidth="1"/>
    <col min="14" max="14" width="6.57142857142857" style="21" customWidth="1"/>
    <col min="15" max="16384" width="9.14285714285714" style="22" customWidth="1"/>
  </cols>
  <sheetData>
    <row r="1" ht="14.25" customHeight="1" spans="1:14">
      <c r="A1" s="37" t="s">
        <v>508</v>
      </c>
      <c r="B1" s="38"/>
      <c r="C1" s="38"/>
      <c r="D1" s="38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ht="49.5" customHeight="1" spans="1:14">
      <c r="A2" s="40" t="s">
        <v>509</v>
      </c>
      <c r="B2" s="41"/>
      <c r="C2" s="41"/>
      <c r="D2" s="41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ht="16.5" customHeight="1" spans="1:14">
      <c r="A3" s="43"/>
      <c r="B3" s="44"/>
      <c r="C3" s="44"/>
      <c r="D3" s="44"/>
      <c r="E3" s="45"/>
      <c r="F3" s="45"/>
      <c r="G3" s="45"/>
      <c r="H3" s="45"/>
      <c r="I3" s="45"/>
      <c r="J3" s="45"/>
      <c r="K3" s="45"/>
      <c r="L3" s="45"/>
      <c r="M3" s="45"/>
      <c r="N3" s="70"/>
    </row>
    <row r="4" s="36" customFormat="1" ht="26.25" customHeight="1" spans="1:14">
      <c r="A4" s="46" t="s">
        <v>372</v>
      </c>
      <c r="B4" s="46" t="s">
        <v>373</v>
      </c>
      <c r="C4" s="46" t="s">
        <v>374</v>
      </c>
      <c r="D4" s="46" t="s">
        <v>375</v>
      </c>
      <c r="E4" s="47" t="s">
        <v>376</v>
      </c>
      <c r="F4" s="48"/>
      <c r="G4" s="48"/>
      <c r="H4" s="48"/>
      <c r="I4" s="48"/>
      <c r="J4" s="48"/>
      <c r="K4" s="48"/>
      <c r="L4" s="48"/>
      <c r="M4" s="48"/>
      <c r="N4" s="71"/>
    </row>
    <row r="5" s="36" customFormat="1" ht="26.25" customHeight="1" spans="1:14">
      <c r="A5" s="49"/>
      <c r="B5" s="50"/>
      <c r="C5" s="50"/>
      <c r="D5" s="50"/>
      <c r="E5" s="46" t="s">
        <v>377</v>
      </c>
      <c r="F5" s="46" t="s">
        <v>345</v>
      </c>
      <c r="G5" s="46" t="s">
        <v>346</v>
      </c>
      <c r="H5" s="46" t="s">
        <v>378</v>
      </c>
      <c r="I5" s="46" t="s">
        <v>340</v>
      </c>
      <c r="J5" s="46" t="s">
        <v>341</v>
      </c>
      <c r="K5" s="46" t="s">
        <v>342</v>
      </c>
      <c r="L5" s="46" t="s">
        <v>343</v>
      </c>
      <c r="M5" s="46" t="s">
        <v>311</v>
      </c>
      <c r="N5" s="46" t="s">
        <v>379</v>
      </c>
    </row>
    <row r="6" s="36" customFormat="1" ht="26.25" customHeight="1" spans="1:14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1"/>
      <c r="N6" s="52"/>
    </row>
    <row r="7" ht="18.75" customHeight="1" spans="1:14">
      <c r="A7" s="53" t="s">
        <v>136</v>
      </c>
      <c r="B7" s="54"/>
      <c r="C7" s="54"/>
      <c r="D7" s="54"/>
      <c r="E7" s="53"/>
      <c r="F7" s="32"/>
      <c r="G7" s="32"/>
      <c r="H7" s="32"/>
      <c r="I7" s="32"/>
      <c r="J7" s="32"/>
      <c r="K7" s="32"/>
      <c r="L7" s="32"/>
      <c r="M7" s="32"/>
      <c r="N7" s="32"/>
    </row>
    <row r="8" ht="18.75" customHeight="1" spans="1:14">
      <c r="A8" s="53" t="s">
        <v>281</v>
      </c>
      <c r="B8" s="55" t="s">
        <v>138</v>
      </c>
      <c r="C8" s="56" t="s">
        <v>138</v>
      </c>
      <c r="D8" s="55" t="s">
        <v>138</v>
      </c>
      <c r="E8" s="53"/>
      <c r="F8" s="32"/>
      <c r="G8" s="32"/>
      <c r="H8" s="32"/>
      <c r="I8" s="32"/>
      <c r="J8" s="32"/>
      <c r="K8" s="32"/>
      <c r="L8" s="32"/>
      <c r="M8" s="32"/>
      <c r="N8" s="32"/>
    </row>
    <row r="9" ht="19.5" customHeight="1" spans="1:14">
      <c r="A9" s="53" t="s">
        <v>510</v>
      </c>
      <c r="B9" s="55" t="s">
        <v>511</v>
      </c>
      <c r="C9" s="56" t="s">
        <v>382</v>
      </c>
      <c r="D9" s="55" t="s">
        <v>383</v>
      </c>
      <c r="E9" s="57" t="s">
        <v>138</v>
      </c>
      <c r="F9" s="57" t="s">
        <v>138</v>
      </c>
      <c r="G9" s="58" t="s">
        <v>138</v>
      </c>
      <c r="H9" s="59" t="s">
        <v>138</v>
      </c>
      <c r="I9" s="57" t="s">
        <v>138</v>
      </c>
      <c r="J9" s="57" t="s">
        <v>138</v>
      </c>
      <c r="K9" s="57" t="s">
        <v>138</v>
      </c>
      <c r="L9" s="58" t="s">
        <v>138</v>
      </c>
      <c r="M9" s="58" t="s">
        <v>138</v>
      </c>
      <c r="N9" s="57" t="s">
        <v>138</v>
      </c>
    </row>
    <row r="10" ht="20.25" customHeight="1" spans="1:14">
      <c r="A10" s="32"/>
      <c r="B10" s="60"/>
      <c r="C10" s="60"/>
      <c r="D10" s="60"/>
      <c r="E10" s="57" t="s">
        <v>347</v>
      </c>
      <c r="F10" s="57" t="s">
        <v>386</v>
      </c>
      <c r="G10" s="58" t="s">
        <v>512</v>
      </c>
      <c r="H10" s="59" t="s">
        <v>349</v>
      </c>
      <c r="I10" s="57" t="s">
        <v>513</v>
      </c>
      <c r="J10" s="57" t="s">
        <v>466</v>
      </c>
      <c r="K10" s="57" t="s">
        <v>352</v>
      </c>
      <c r="L10" s="58" t="s">
        <v>514</v>
      </c>
      <c r="M10" s="58" t="s">
        <v>512</v>
      </c>
      <c r="N10" s="57" t="s">
        <v>385</v>
      </c>
    </row>
    <row r="11" ht="20.25" customHeight="1" spans="1:14">
      <c r="A11" s="32"/>
      <c r="B11" s="60"/>
      <c r="C11" s="60"/>
      <c r="D11" s="60"/>
      <c r="E11" s="57" t="s">
        <v>360</v>
      </c>
      <c r="F11" s="57" t="s">
        <v>138</v>
      </c>
      <c r="G11" s="58" t="s">
        <v>463</v>
      </c>
      <c r="H11" s="59" t="s">
        <v>349</v>
      </c>
      <c r="I11" s="57" t="s">
        <v>350</v>
      </c>
      <c r="J11" s="57" t="s">
        <v>351</v>
      </c>
      <c r="K11" s="57" t="s">
        <v>352</v>
      </c>
      <c r="L11" s="58" t="s">
        <v>358</v>
      </c>
      <c r="M11" s="58" t="s">
        <v>463</v>
      </c>
      <c r="N11" s="57" t="s">
        <v>385</v>
      </c>
    </row>
    <row r="12" ht="20.25" customHeight="1" spans="1:14">
      <c r="A12" s="32"/>
      <c r="B12" s="60"/>
      <c r="C12" s="60"/>
      <c r="D12" s="60"/>
      <c r="E12" s="57" t="s">
        <v>347</v>
      </c>
      <c r="F12" s="57" t="s">
        <v>401</v>
      </c>
      <c r="G12" s="58" t="s">
        <v>515</v>
      </c>
      <c r="H12" s="59" t="s">
        <v>397</v>
      </c>
      <c r="I12" s="57" t="s">
        <v>460</v>
      </c>
      <c r="J12" s="57" t="s">
        <v>404</v>
      </c>
      <c r="K12" s="57" t="s">
        <v>352</v>
      </c>
      <c r="L12" s="58" t="s">
        <v>516</v>
      </c>
      <c r="M12" s="58" t="s">
        <v>517</v>
      </c>
      <c r="N12" s="57" t="s">
        <v>385</v>
      </c>
    </row>
    <row r="13" ht="20.25" customHeight="1" spans="1:14">
      <c r="A13" s="32"/>
      <c r="B13" s="60"/>
      <c r="C13" s="60"/>
      <c r="D13" s="60"/>
      <c r="E13" s="57" t="s">
        <v>355</v>
      </c>
      <c r="F13" s="57" t="s">
        <v>392</v>
      </c>
      <c r="G13" s="58" t="s">
        <v>518</v>
      </c>
      <c r="H13" s="59" t="s">
        <v>357</v>
      </c>
      <c r="I13" s="57" t="s">
        <v>519</v>
      </c>
      <c r="J13" s="57" t="s">
        <v>351</v>
      </c>
      <c r="K13" s="57" t="s">
        <v>352</v>
      </c>
      <c r="L13" s="58" t="s">
        <v>358</v>
      </c>
      <c r="M13" s="58" t="s">
        <v>518</v>
      </c>
      <c r="N13" s="57" t="s">
        <v>385</v>
      </c>
    </row>
    <row r="14" ht="20.25" customHeight="1" spans="1:14">
      <c r="A14" s="32"/>
      <c r="B14" s="60"/>
      <c r="C14" s="60"/>
      <c r="D14" s="60"/>
      <c r="E14" s="57" t="s">
        <v>347</v>
      </c>
      <c r="F14" s="57" t="s">
        <v>412</v>
      </c>
      <c r="G14" s="58" t="s">
        <v>520</v>
      </c>
      <c r="H14" s="59" t="s">
        <v>357</v>
      </c>
      <c r="I14" s="57" t="s">
        <v>362</v>
      </c>
      <c r="J14" s="57" t="s">
        <v>351</v>
      </c>
      <c r="K14" s="57" t="s">
        <v>352</v>
      </c>
      <c r="L14" s="58" t="s">
        <v>521</v>
      </c>
      <c r="M14" s="58" t="s">
        <v>520</v>
      </c>
      <c r="N14" s="57" t="s">
        <v>385</v>
      </c>
    </row>
    <row r="15" ht="20.25" customHeight="1" spans="1:14">
      <c r="A15" s="32"/>
      <c r="B15" s="60"/>
      <c r="C15" s="60"/>
      <c r="D15" s="60"/>
      <c r="E15" s="57" t="s">
        <v>355</v>
      </c>
      <c r="F15" s="57" t="s">
        <v>392</v>
      </c>
      <c r="G15" s="58" t="s">
        <v>522</v>
      </c>
      <c r="H15" s="59" t="s">
        <v>357</v>
      </c>
      <c r="I15" s="57" t="s">
        <v>235</v>
      </c>
      <c r="J15" s="57" t="s">
        <v>351</v>
      </c>
      <c r="K15" s="57" t="s">
        <v>352</v>
      </c>
      <c r="L15" s="58" t="s">
        <v>523</v>
      </c>
      <c r="M15" s="58" t="s">
        <v>524</v>
      </c>
      <c r="N15" s="57" t="s">
        <v>385</v>
      </c>
    </row>
    <row r="16" ht="20.25" customHeight="1" spans="1:14">
      <c r="A16" s="32"/>
      <c r="B16" s="60"/>
      <c r="C16" s="60"/>
      <c r="D16" s="60"/>
      <c r="E16" s="57" t="s">
        <v>355</v>
      </c>
      <c r="F16" s="57" t="s">
        <v>392</v>
      </c>
      <c r="G16" s="58" t="s">
        <v>525</v>
      </c>
      <c r="H16" s="59" t="s">
        <v>357</v>
      </c>
      <c r="I16" s="57" t="s">
        <v>427</v>
      </c>
      <c r="J16" s="57" t="s">
        <v>351</v>
      </c>
      <c r="K16" s="57" t="s">
        <v>352</v>
      </c>
      <c r="L16" s="58" t="s">
        <v>358</v>
      </c>
      <c r="M16" s="58" t="s">
        <v>525</v>
      </c>
      <c r="N16" s="57" t="s">
        <v>385</v>
      </c>
    </row>
    <row r="17" s="22" customFormat="1" ht="20" customHeight="1" spans="1:14">
      <c r="A17" s="61" t="s">
        <v>206</v>
      </c>
      <c r="B17" s="62"/>
      <c r="C17" s="62"/>
      <c r="D17" s="62"/>
      <c r="E17" s="61"/>
      <c r="F17" s="63"/>
      <c r="G17" s="63"/>
      <c r="H17" s="63"/>
      <c r="I17" s="63"/>
      <c r="J17" s="63"/>
      <c r="K17" s="63"/>
      <c r="L17" s="63"/>
      <c r="M17" s="63"/>
      <c r="N17" s="63"/>
    </row>
    <row r="18" s="22" customFormat="1" ht="20" customHeight="1" spans="1:14">
      <c r="A18" s="61" t="s">
        <v>526</v>
      </c>
      <c r="B18" s="64" t="s">
        <v>511</v>
      </c>
      <c r="C18" s="65" t="s">
        <v>382</v>
      </c>
      <c r="D18" s="64" t="s">
        <v>383</v>
      </c>
      <c r="E18" s="61"/>
      <c r="F18" s="63"/>
      <c r="G18" s="63"/>
      <c r="H18" s="63"/>
      <c r="I18" s="63"/>
      <c r="J18" s="63"/>
      <c r="K18" s="63"/>
      <c r="L18" s="63"/>
      <c r="M18" s="63"/>
      <c r="N18" s="63"/>
    </row>
    <row r="19" s="22" customFormat="1" ht="20" customHeight="1" spans="1:14">
      <c r="A19" s="66"/>
      <c r="B19" s="62"/>
      <c r="C19" s="62"/>
      <c r="D19" s="62"/>
      <c r="E19" s="67" t="s">
        <v>360</v>
      </c>
      <c r="F19" s="67" t="s">
        <v>489</v>
      </c>
      <c r="G19" s="61" t="s">
        <v>527</v>
      </c>
      <c r="H19" s="68" t="s">
        <v>407</v>
      </c>
      <c r="I19" s="67" t="s">
        <v>503</v>
      </c>
      <c r="J19" s="67" t="s">
        <v>351</v>
      </c>
      <c r="K19" s="67" t="s">
        <v>352</v>
      </c>
      <c r="L19" s="61" t="s">
        <v>504</v>
      </c>
      <c r="M19" s="61" t="s">
        <v>528</v>
      </c>
      <c r="N19" s="67" t="s">
        <v>385</v>
      </c>
    </row>
    <row r="20" s="22" customFormat="1" ht="20" customHeight="1" spans="1:14">
      <c r="A20" s="63"/>
      <c r="B20" s="69"/>
      <c r="C20" s="69"/>
      <c r="D20" s="69"/>
      <c r="E20" s="67" t="s">
        <v>347</v>
      </c>
      <c r="F20" s="67" t="s">
        <v>386</v>
      </c>
      <c r="G20" s="61" t="s">
        <v>529</v>
      </c>
      <c r="H20" s="68" t="s">
        <v>349</v>
      </c>
      <c r="I20" s="67" t="s">
        <v>63</v>
      </c>
      <c r="J20" s="67" t="s">
        <v>366</v>
      </c>
      <c r="K20" s="67" t="s">
        <v>352</v>
      </c>
      <c r="L20" s="61" t="s">
        <v>530</v>
      </c>
      <c r="M20" s="61" t="s">
        <v>531</v>
      </c>
      <c r="N20" s="67" t="s">
        <v>385</v>
      </c>
    </row>
    <row r="21" s="22" customFormat="1" ht="20" customHeight="1" spans="1:14">
      <c r="A21" s="63"/>
      <c r="B21" s="69"/>
      <c r="C21" s="69"/>
      <c r="D21" s="69"/>
      <c r="E21" s="67" t="s">
        <v>355</v>
      </c>
      <c r="F21" s="67" t="s">
        <v>392</v>
      </c>
      <c r="G21" s="61" t="s">
        <v>532</v>
      </c>
      <c r="H21" s="68" t="s">
        <v>349</v>
      </c>
      <c r="I21" s="67" t="s">
        <v>533</v>
      </c>
      <c r="J21" s="67" t="s">
        <v>434</v>
      </c>
      <c r="K21" s="67" t="s">
        <v>352</v>
      </c>
      <c r="L21" s="61" t="s">
        <v>534</v>
      </c>
      <c r="M21" s="61" t="s">
        <v>535</v>
      </c>
      <c r="N21" s="67" t="s">
        <v>385</v>
      </c>
    </row>
    <row r="22" s="22" customFormat="1" ht="20" customHeight="1" spans="1:14">
      <c r="A22" s="63"/>
      <c r="B22" s="69"/>
      <c r="C22" s="69"/>
      <c r="D22" s="69"/>
      <c r="E22" s="67" t="s">
        <v>347</v>
      </c>
      <c r="F22" s="67" t="s">
        <v>412</v>
      </c>
      <c r="G22" s="61" t="s">
        <v>536</v>
      </c>
      <c r="H22" s="68" t="s">
        <v>397</v>
      </c>
      <c r="I22" s="67" t="s">
        <v>152</v>
      </c>
      <c r="J22" s="67" t="s">
        <v>483</v>
      </c>
      <c r="K22" s="67" t="s">
        <v>352</v>
      </c>
      <c r="L22" s="61" t="s">
        <v>537</v>
      </c>
      <c r="M22" s="61" t="s">
        <v>535</v>
      </c>
      <c r="N22" s="67" t="s">
        <v>385</v>
      </c>
    </row>
  </sheetData>
  <mergeCells count="18">
    <mergeCell ref="A1:N1"/>
    <mergeCell ref="A2:N2"/>
    <mergeCell ref="A3:N3"/>
    <mergeCell ref="E4:N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75" right="0.75" top="1" bottom="1" header="0.5" footer="0.5"/>
  <pageSetup paperSize="1" orientation="portrait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AB91"/>
  <sheetViews>
    <sheetView showGridLines="0" topLeftCell="A85" workbookViewId="0">
      <selection activeCell="H76" sqref="H76"/>
    </sheetView>
  </sheetViews>
  <sheetFormatPr defaultColWidth="8.57142857142857" defaultRowHeight="12.75" customHeight="1"/>
  <cols>
    <col min="1" max="1" width="31.1428571428571" style="21" customWidth="1"/>
    <col min="2" max="2" width="20.4285714285714" style="21" customWidth="1"/>
    <col min="3" max="3" width="7" style="21" customWidth="1"/>
    <col min="4" max="4" width="8.57142857142857" style="21" customWidth="1"/>
    <col min="5" max="5" width="10.4285714285714" style="21" customWidth="1"/>
    <col min="6" max="7" width="4.42857142857143" style="21" customWidth="1"/>
    <col min="8" max="8" width="14.1428571428571" style="21" customWidth="1"/>
    <col min="9" max="9" width="16.7142857142857" style="21" customWidth="1"/>
    <col min="10" max="10" width="9" style="21" customWidth="1"/>
    <col min="11" max="11" width="6.42857142857143" style="21" customWidth="1"/>
    <col min="12" max="12" width="10.8571428571429" style="21" customWidth="1"/>
    <col min="13" max="13" width="7.42857142857143" style="21" customWidth="1"/>
    <col min="14" max="14" width="11.7142857142857" style="21" customWidth="1"/>
    <col min="15" max="15" width="12.4285714285714" style="21" customWidth="1"/>
    <col min="16" max="19" width="8.57142857142857" style="22" customWidth="1"/>
    <col min="20" max="20" width="10.5714285714286" style="21" customWidth="1"/>
    <col min="21" max="22" width="8.57142857142857" style="22" customWidth="1"/>
    <col min="23" max="23" width="14.1428571428571" style="21" customWidth="1"/>
    <col min="24" max="24" width="8.57142857142857" style="22" customWidth="1"/>
    <col min="25" max="25" width="14.2857142857143" style="21" customWidth="1"/>
    <col min="26" max="26" width="10.4285714285714" style="21" customWidth="1"/>
    <col min="27" max="27" width="6.71428571428571" style="21" customWidth="1"/>
    <col min="28" max="28" width="14.5714285714286" style="21" customWidth="1"/>
    <col min="29" max="16383" width="8.57142857142857" style="22" customWidth="1"/>
    <col min="16384" max="16384" width="8.57142857142857" style="22"/>
  </cols>
  <sheetData>
    <row r="1" ht="14.25" customHeight="1" spans="1:1">
      <c r="A1" s="2" t="s">
        <v>538</v>
      </c>
    </row>
    <row r="2" ht="33.75" customHeight="1" spans="1:1">
      <c r="A2" s="23" t="s">
        <v>539</v>
      </c>
    </row>
    <row r="3" ht="17.25" customHeight="1" spans="1:1">
      <c r="A3" s="2" t="s">
        <v>3</v>
      </c>
    </row>
    <row r="4" ht="17.25" customHeight="1" spans="1:28">
      <c r="A4" s="8" t="s">
        <v>540</v>
      </c>
      <c r="B4" s="8" t="s">
        <v>541</v>
      </c>
      <c r="C4" s="8" t="s">
        <v>542</v>
      </c>
      <c r="D4" s="8" t="s">
        <v>543</v>
      </c>
      <c r="E4" s="8" t="s">
        <v>544</v>
      </c>
      <c r="F4" s="8" t="s">
        <v>545</v>
      </c>
      <c r="G4" s="8" t="s">
        <v>546</v>
      </c>
      <c r="H4" s="8" t="s">
        <v>547</v>
      </c>
      <c r="I4" s="8" t="s">
        <v>119</v>
      </c>
      <c r="J4" s="9" t="s">
        <v>548</v>
      </c>
      <c r="K4" s="27"/>
      <c r="L4" s="27"/>
      <c r="M4" s="28"/>
      <c r="N4" s="9" t="s">
        <v>549</v>
      </c>
      <c r="O4" s="27"/>
      <c r="P4" s="29"/>
      <c r="Q4" s="29"/>
      <c r="R4" s="29"/>
      <c r="S4" s="29"/>
      <c r="T4" s="27"/>
      <c r="U4" s="29"/>
      <c r="V4" s="29"/>
      <c r="W4" s="28"/>
      <c r="X4" s="8" t="s">
        <v>132</v>
      </c>
      <c r="Y4" s="9" t="s">
        <v>550</v>
      </c>
      <c r="Z4" s="27"/>
      <c r="AA4" s="27"/>
      <c r="AB4" s="28"/>
    </row>
    <row r="5" ht="60.75" customHeight="1" spans="1:28">
      <c r="A5" s="24"/>
      <c r="B5" s="24"/>
      <c r="C5" s="24"/>
      <c r="D5" s="24"/>
      <c r="E5" s="24"/>
      <c r="F5" s="24"/>
      <c r="G5" s="24"/>
      <c r="H5" s="24"/>
      <c r="I5" s="24"/>
      <c r="J5" s="12" t="s">
        <v>59</v>
      </c>
      <c r="K5" s="12" t="s">
        <v>551</v>
      </c>
      <c r="L5" s="12" t="s">
        <v>552</v>
      </c>
      <c r="M5" s="12" t="s">
        <v>553</v>
      </c>
      <c r="N5" s="12" t="s">
        <v>59</v>
      </c>
      <c r="O5" s="12" t="s">
        <v>554</v>
      </c>
      <c r="P5" s="12" t="s">
        <v>555</v>
      </c>
      <c r="Q5" s="12" t="s">
        <v>127</v>
      </c>
      <c r="R5" s="12" t="s">
        <v>128</v>
      </c>
      <c r="S5" s="12" t="s">
        <v>556</v>
      </c>
      <c r="T5" s="12" t="s">
        <v>129</v>
      </c>
      <c r="U5" s="12" t="s">
        <v>557</v>
      </c>
      <c r="V5" s="12" t="s">
        <v>558</v>
      </c>
      <c r="W5" s="12" t="s">
        <v>559</v>
      </c>
      <c r="X5" s="31"/>
      <c r="Y5" s="12" t="s">
        <v>59</v>
      </c>
      <c r="Z5" s="12" t="s">
        <v>134</v>
      </c>
      <c r="AA5" s="12" t="s">
        <v>133</v>
      </c>
      <c r="AB5" s="12" t="s">
        <v>135</v>
      </c>
    </row>
    <row r="6" ht="17.25" customHeight="1" spans="1:28">
      <c r="A6" s="13" t="s">
        <v>62</v>
      </c>
      <c r="B6" s="13" t="s">
        <v>62</v>
      </c>
      <c r="C6" s="13" t="s">
        <v>62</v>
      </c>
      <c r="D6" s="13" t="s">
        <v>62</v>
      </c>
      <c r="E6" s="13" t="s">
        <v>62</v>
      </c>
      <c r="F6" s="13" t="s">
        <v>62</v>
      </c>
      <c r="G6" s="13" t="s">
        <v>62</v>
      </c>
      <c r="H6" s="13" t="s">
        <v>62</v>
      </c>
      <c r="I6" s="13" t="s">
        <v>63</v>
      </c>
      <c r="J6" s="25" t="s">
        <v>64</v>
      </c>
      <c r="K6" s="25" t="s">
        <v>65</v>
      </c>
      <c r="L6" s="25" t="s">
        <v>234</v>
      </c>
      <c r="M6" s="25" t="s">
        <v>235</v>
      </c>
      <c r="N6" s="25" t="s">
        <v>236</v>
      </c>
      <c r="O6" s="25" t="s">
        <v>237</v>
      </c>
      <c r="P6" s="25" t="s">
        <v>238</v>
      </c>
      <c r="Q6" s="25" t="s">
        <v>560</v>
      </c>
      <c r="R6" s="25" t="s">
        <v>150</v>
      </c>
      <c r="S6" s="25" t="s">
        <v>152</v>
      </c>
      <c r="T6" s="25" t="s">
        <v>154</v>
      </c>
      <c r="U6" s="25" t="s">
        <v>156</v>
      </c>
      <c r="V6" s="25" t="s">
        <v>173</v>
      </c>
      <c r="W6" s="25" t="s">
        <v>175</v>
      </c>
      <c r="X6" s="25" t="s">
        <v>177</v>
      </c>
      <c r="Y6" s="25" t="s">
        <v>179</v>
      </c>
      <c r="Z6" s="25" t="s">
        <v>181</v>
      </c>
      <c r="AA6" s="25" t="s">
        <v>561</v>
      </c>
      <c r="AB6" s="25" t="s">
        <v>562</v>
      </c>
    </row>
    <row r="7" ht="17.25" customHeight="1" spans="1:28">
      <c r="A7" s="13" t="s">
        <v>113</v>
      </c>
      <c r="B7" s="13"/>
      <c r="C7" s="13"/>
      <c r="D7" s="13"/>
      <c r="E7" s="13"/>
      <c r="F7" s="13"/>
      <c r="G7" s="13"/>
      <c r="H7" s="25"/>
      <c r="I7" s="30">
        <v>38340270</v>
      </c>
      <c r="J7" s="30">
        <v>54000</v>
      </c>
      <c r="K7" s="30"/>
      <c r="L7" s="30">
        <v>54000</v>
      </c>
      <c r="M7" s="30"/>
      <c r="N7" s="30">
        <v>16489000</v>
      </c>
      <c r="O7" s="30">
        <v>16189000</v>
      </c>
      <c r="P7" s="30"/>
      <c r="Q7" s="30"/>
      <c r="R7" s="30"/>
      <c r="S7" s="30"/>
      <c r="T7" s="30">
        <v>300000</v>
      </c>
      <c r="U7" s="30"/>
      <c r="V7" s="30"/>
      <c r="W7" s="30"/>
      <c r="X7" s="30"/>
      <c r="Y7" s="30">
        <v>21797270</v>
      </c>
      <c r="Z7" s="30"/>
      <c r="AA7" s="30"/>
      <c r="AB7" s="30">
        <v>21797270</v>
      </c>
    </row>
    <row r="8" ht="17.25" customHeight="1" spans="1:28">
      <c r="A8" s="15" t="s">
        <v>136</v>
      </c>
      <c r="B8" s="15"/>
      <c r="C8" s="15"/>
      <c r="D8" s="15"/>
      <c r="E8" s="15"/>
      <c r="F8" s="15"/>
      <c r="G8" s="15"/>
      <c r="H8" s="15"/>
      <c r="I8" s="30">
        <f t="shared" ref="I8:L8" si="0">I9+I83+I86</f>
        <v>38340270</v>
      </c>
      <c r="J8" s="30">
        <f t="shared" si="0"/>
        <v>54000</v>
      </c>
      <c r="K8" s="30"/>
      <c r="L8" s="30">
        <f t="shared" si="0"/>
        <v>54000</v>
      </c>
      <c r="M8" s="30"/>
      <c r="N8" s="30">
        <f>N9+N83+N86</f>
        <v>16489000</v>
      </c>
      <c r="O8" s="30">
        <f>O9+O83+O86</f>
        <v>16189000</v>
      </c>
      <c r="P8" s="30"/>
      <c r="Q8" s="30"/>
      <c r="R8" s="30"/>
      <c r="S8" s="30"/>
      <c r="T8" s="30">
        <f>T9+T83+T86</f>
        <v>300000</v>
      </c>
      <c r="U8" s="30"/>
      <c r="V8" s="30"/>
      <c r="W8" s="30"/>
      <c r="X8" s="30"/>
      <c r="Y8" s="30">
        <f>Y9+Y83+Y86</f>
        <v>21797270</v>
      </c>
      <c r="Z8" s="30"/>
      <c r="AA8" s="30"/>
      <c r="AB8" s="30">
        <f>AB9+AB83+AB86</f>
        <v>21797270</v>
      </c>
    </row>
    <row r="9" ht="17.25" customHeight="1" spans="1:28">
      <c r="A9" s="15" t="s">
        <v>281</v>
      </c>
      <c r="B9" s="15" t="s">
        <v>138</v>
      </c>
      <c r="C9" s="15" t="s">
        <v>138</v>
      </c>
      <c r="D9" s="15" t="s">
        <v>138</v>
      </c>
      <c r="E9" s="15" t="s">
        <v>138</v>
      </c>
      <c r="F9" s="15" t="s">
        <v>138</v>
      </c>
      <c r="G9" s="15" t="s">
        <v>138</v>
      </c>
      <c r="H9" s="15" t="s">
        <v>138</v>
      </c>
      <c r="I9" s="30">
        <v>37665270</v>
      </c>
      <c r="J9" s="30">
        <v>54000</v>
      </c>
      <c r="K9" s="30"/>
      <c r="L9" s="30">
        <v>54000</v>
      </c>
      <c r="M9" s="30"/>
      <c r="N9" s="30">
        <v>15814000</v>
      </c>
      <c r="O9" s="30">
        <v>15814000</v>
      </c>
      <c r="P9" s="30"/>
      <c r="Q9" s="30"/>
      <c r="R9" s="30"/>
      <c r="S9" s="30"/>
      <c r="T9" s="30"/>
      <c r="U9" s="30"/>
      <c r="V9" s="30"/>
      <c r="W9" s="30"/>
      <c r="X9" s="30"/>
      <c r="Y9" s="30">
        <v>21797270</v>
      </c>
      <c r="Z9" s="30"/>
      <c r="AA9" s="30"/>
      <c r="AB9" s="30">
        <v>21797270</v>
      </c>
    </row>
    <row r="10" ht="30" customHeight="1" spans="1:28">
      <c r="A10" s="15" t="s">
        <v>563</v>
      </c>
      <c r="B10" s="15" t="s">
        <v>564</v>
      </c>
      <c r="C10" s="15" t="s">
        <v>565</v>
      </c>
      <c r="D10" s="15" t="s">
        <v>60</v>
      </c>
      <c r="E10" s="15" t="s">
        <v>70</v>
      </c>
      <c r="F10" s="15" t="s">
        <v>63</v>
      </c>
      <c r="G10" s="15" t="s">
        <v>566</v>
      </c>
      <c r="H10" s="15" t="s">
        <v>567</v>
      </c>
      <c r="I10" s="30">
        <v>1583000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>
        <v>1583000</v>
      </c>
      <c r="Z10" s="30"/>
      <c r="AA10" s="30"/>
      <c r="AB10" s="32"/>
    </row>
    <row r="11" ht="30" customHeight="1" spans="1:28">
      <c r="A11" s="15" t="s">
        <v>563</v>
      </c>
      <c r="B11" s="15" t="s">
        <v>568</v>
      </c>
      <c r="C11" s="15" t="s">
        <v>565</v>
      </c>
      <c r="D11" s="15" t="s">
        <v>60</v>
      </c>
      <c r="E11" s="15" t="s">
        <v>70</v>
      </c>
      <c r="F11" s="15" t="s">
        <v>238</v>
      </c>
      <c r="G11" s="15" t="s">
        <v>569</v>
      </c>
      <c r="H11" s="15" t="s">
        <v>570</v>
      </c>
      <c r="I11" s="30">
        <v>2000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>
        <v>2000</v>
      </c>
      <c r="Z11" s="30"/>
      <c r="AA11" s="30"/>
      <c r="AB11" s="32"/>
    </row>
    <row r="12" ht="30" customHeight="1" spans="1:28">
      <c r="A12" s="15" t="s">
        <v>563</v>
      </c>
      <c r="B12" s="15" t="s">
        <v>571</v>
      </c>
      <c r="C12" s="15" t="s">
        <v>572</v>
      </c>
      <c r="D12" s="15" t="s">
        <v>60</v>
      </c>
      <c r="E12" s="15" t="s">
        <v>70</v>
      </c>
      <c r="F12" s="15" t="s">
        <v>63</v>
      </c>
      <c r="G12" s="15" t="s">
        <v>404</v>
      </c>
      <c r="H12" s="15" t="s">
        <v>573</v>
      </c>
      <c r="I12" s="30">
        <v>80000</v>
      </c>
      <c r="J12" s="30"/>
      <c r="K12" s="30"/>
      <c r="L12" s="30"/>
      <c r="M12" s="30"/>
      <c r="N12" s="30">
        <v>80000</v>
      </c>
      <c r="O12" s="30">
        <v>80000</v>
      </c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2"/>
    </row>
    <row r="13" ht="30" customHeight="1" spans="1:28">
      <c r="A13" s="15" t="s">
        <v>563</v>
      </c>
      <c r="B13" s="15" t="s">
        <v>571</v>
      </c>
      <c r="C13" s="15" t="s">
        <v>574</v>
      </c>
      <c r="D13" s="15" t="s">
        <v>60</v>
      </c>
      <c r="E13" s="15" t="s">
        <v>70</v>
      </c>
      <c r="F13" s="15" t="s">
        <v>575</v>
      </c>
      <c r="G13" s="15" t="s">
        <v>566</v>
      </c>
      <c r="H13" s="15" t="s">
        <v>576</v>
      </c>
      <c r="I13" s="30">
        <v>45000</v>
      </c>
      <c r="J13" s="30"/>
      <c r="K13" s="30"/>
      <c r="L13" s="30"/>
      <c r="M13" s="30"/>
      <c r="N13" s="30">
        <v>45000</v>
      </c>
      <c r="O13" s="30">
        <v>45000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2"/>
    </row>
    <row r="14" ht="30" customHeight="1" spans="1:28">
      <c r="A14" s="15" t="s">
        <v>563</v>
      </c>
      <c r="B14" s="15" t="s">
        <v>577</v>
      </c>
      <c r="C14" s="15" t="s">
        <v>578</v>
      </c>
      <c r="D14" s="15" t="s">
        <v>60</v>
      </c>
      <c r="E14" s="15" t="s">
        <v>70</v>
      </c>
      <c r="F14" s="15" t="s">
        <v>63</v>
      </c>
      <c r="G14" s="15" t="s">
        <v>579</v>
      </c>
      <c r="H14" s="15" t="s">
        <v>580</v>
      </c>
      <c r="I14" s="30">
        <v>750000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>
        <v>750000</v>
      </c>
      <c r="Z14" s="30"/>
      <c r="AA14" s="30"/>
      <c r="AB14" s="32"/>
    </row>
    <row r="15" ht="30" customHeight="1" spans="1:28">
      <c r="A15" s="15" t="s">
        <v>563</v>
      </c>
      <c r="B15" s="15" t="s">
        <v>581</v>
      </c>
      <c r="C15" s="15" t="s">
        <v>574</v>
      </c>
      <c r="D15" s="15" t="s">
        <v>60</v>
      </c>
      <c r="E15" s="15" t="s">
        <v>70</v>
      </c>
      <c r="F15" s="15" t="s">
        <v>63</v>
      </c>
      <c r="G15" s="15" t="s">
        <v>582</v>
      </c>
      <c r="H15" s="15" t="s">
        <v>570</v>
      </c>
      <c r="I15" s="30">
        <v>1500</v>
      </c>
      <c r="J15" s="30"/>
      <c r="K15" s="30"/>
      <c r="L15" s="30"/>
      <c r="M15" s="30"/>
      <c r="N15" s="30">
        <v>1500</v>
      </c>
      <c r="O15" s="30">
        <v>1500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2"/>
    </row>
    <row r="16" ht="30" customHeight="1" spans="1:28">
      <c r="A16" s="15" t="s">
        <v>563</v>
      </c>
      <c r="B16" s="15" t="s">
        <v>583</v>
      </c>
      <c r="C16" s="15" t="s">
        <v>574</v>
      </c>
      <c r="D16" s="15" t="s">
        <v>60</v>
      </c>
      <c r="E16" s="15" t="s">
        <v>70</v>
      </c>
      <c r="F16" s="15" t="s">
        <v>234</v>
      </c>
      <c r="G16" s="15" t="s">
        <v>582</v>
      </c>
      <c r="H16" s="15" t="s">
        <v>570</v>
      </c>
      <c r="I16" s="30">
        <v>24000</v>
      </c>
      <c r="J16" s="30">
        <v>24000</v>
      </c>
      <c r="K16" s="30"/>
      <c r="L16" s="30">
        <v>24000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2"/>
    </row>
    <row r="17" ht="30" customHeight="1" spans="1:28">
      <c r="A17" s="15" t="s">
        <v>563</v>
      </c>
      <c r="B17" s="15" t="s">
        <v>584</v>
      </c>
      <c r="C17" s="15" t="s">
        <v>572</v>
      </c>
      <c r="D17" s="15" t="s">
        <v>60</v>
      </c>
      <c r="E17" s="15" t="s">
        <v>70</v>
      </c>
      <c r="F17" s="15" t="s">
        <v>63</v>
      </c>
      <c r="G17" s="15" t="s">
        <v>566</v>
      </c>
      <c r="H17" s="15" t="s">
        <v>576</v>
      </c>
      <c r="I17" s="30">
        <v>3170000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>
        <v>3170000</v>
      </c>
      <c r="Z17" s="30"/>
      <c r="AA17" s="30"/>
      <c r="AB17" s="32"/>
    </row>
    <row r="18" ht="30" customHeight="1" spans="1:28">
      <c r="A18" s="15" t="s">
        <v>563</v>
      </c>
      <c r="B18" s="15" t="s">
        <v>585</v>
      </c>
      <c r="C18" s="15" t="s">
        <v>574</v>
      </c>
      <c r="D18" s="15" t="s">
        <v>60</v>
      </c>
      <c r="E18" s="15" t="s">
        <v>70</v>
      </c>
      <c r="F18" s="15" t="s">
        <v>64</v>
      </c>
      <c r="G18" s="15" t="s">
        <v>582</v>
      </c>
      <c r="H18" s="15" t="s">
        <v>570</v>
      </c>
      <c r="I18" s="30">
        <v>2000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>
        <v>2000</v>
      </c>
      <c r="Z18" s="30"/>
      <c r="AA18" s="30"/>
      <c r="AB18" s="32"/>
    </row>
    <row r="19" ht="30" customHeight="1" spans="1:28">
      <c r="A19" s="15" t="s">
        <v>563</v>
      </c>
      <c r="B19" s="15" t="s">
        <v>571</v>
      </c>
      <c r="C19" s="15" t="s">
        <v>578</v>
      </c>
      <c r="D19" s="15" t="s">
        <v>60</v>
      </c>
      <c r="E19" s="15" t="s">
        <v>70</v>
      </c>
      <c r="F19" s="15" t="s">
        <v>63</v>
      </c>
      <c r="G19" s="15" t="s">
        <v>586</v>
      </c>
      <c r="H19" s="15" t="s">
        <v>576</v>
      </c>
      <c r="I19" s="30">
        <v>350000</v>
      </c>
      <c r="J19" s="30"/>
      <c r="K19" s="30"/>
      <c r="L19" s="30"/>
      <c r="M19" s="30"/>
      <c r="N19" s="30">
        <v>350000</v>
      </c>
      <c r="O19" s="30">
        <v>350000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2"/>
    </row>
    <row r="20" ht="30" customHeight="1" spans="1:28">
      <c r="A20" s="15" t="s">
        <v>563</v>
      </c>
      <c r="B20" s="15" t="s">
        <v>587</v>
      </c>
      <c r="C20" s="15" t="s">
        <v>574</v>
      </c>
      <c r="D20" s="15" t="s">
        <v>60</v>
      </c>
      <c r="E20" s="15" t="s">
        <v>70</v>
      </c>
      <c r="F20" s="15" t="s">
        <v>236</v>
      </c>
      <c r="G20" s="15" t="s">
        <v>582</v>
      </c>
      <c r="H20" s="15" t="s">
        <v>576</v>
      </c>
      <c r="I20" s="30">
        <v>30000</v>
      </c>
      <c r="J20" s="30"/>
      <c r="K20" s="30"/>
      <c r="L20" s="30"/>
      <c r="M20" s="30"/>
      <c r="N20" s="30">
        <v>30000</v>
      </c>
      <c r="O20" s="30">
        <v>30000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2"/>
    </row>
    <row r="21" ht="30" customHeight="1" spans="1:28">
      <c r="A21" s="15" t="s">
        <v>563</v>
      </c>
      <c r="B21" s="15" t="s">
        <v>588</v>
      </c>
      <c r="C21" s="15" t="s">
        <v>578</v>
      </c>
      <c r="D21" s="15" t="s">
        <v>60</v>
      </c>
      <c r="E21" s="15" t="s">
        <v>70</v>
      </c>
      <c r="F21" s="15" t="s">
        <v>491</v>
      </c>
      <c r="G21" s="15" t="s">
        <v>566</v>
      </c>
      <c r="H21" s="15" t="s">
        <v>573</v>
      </c>
      <c r="I21" s="30">
        <v>200000</v>
      </c>
      <c r="J21" s="30"/>
      <c r="K21" s="30"/>
      <c r="L21" s="30"/>
      <c r="M21" s="30"/>
      <c r="N21" s="30">
        <v>200000</v>
      </c>
      <c r="O21" s="30">
        <v>200000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2"/>
    </row>
    <row r="22" ht="30" customHeight="1" spans="1:28">
      <c r="A22" s="15" t="s">
        <v>563</v>
      </c>
      <c r="B22" s="15" t="s">
        <v>571</v>
      </c>
      <c r="C22" s="15" t="s">
        <v>574</v>
      </c>
      <c r="D22" s="15" t="s">
        <v>60</v>
      </c>
      <c r="E22" s="15" t="s">
        <v>70</v>
      </c>
      <c r="F22" s="15" t="s">
        <v>64</v>
      </c>
      <c r="G22" s="15" t="s">
        <v>582</v>
      </c>
      <c r="H22" s="15" t="s">
        <v>573</v>
      </c>
      <c r="I22" s="30">
        <v>80000</v>
      </c>
      <c r="J22" s="30"/>
      <c r="K22" s="30"/>
      <c r="L22" s="30"/>
      <c r="M22" s="30"/>
      <c r="N22" s="30">
        <v>80000</v>
      </c>
      <c r="O22" s="30">
        <v>80000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2"/>
    </row>
    <row r="23" ht="30" customHeight="1" spans="1:28">
      <c r="A23" s="15" t="s">
        <v>563</v>
      </c>
      <c r="B23" s="15" t="s">
        <v>571</v>
      </c>
      <c r="C23" s="15" t="s">
        <v>578</v>
      </c>
      <c r="D23" s="15" t="s">
        <v>60</v>
      </c>
      <c r="E23" s="15" t="s">
        <v>70</v>
      </c>
      <c r="F23" s="15" t="s">
        <v>63</v>
      </c>
      <c r="G23" s="15" t="s">
        <v>566</v>
      </c>
      <c r="H23" s="15" t="s">
        <v>570</v>
      </c>
      <c r="I23" s="30">
        <v>150000</v>
      </c>
      <c r="J23" s="30"/>
      <c r="K23" s="30"/>
      <c r="L23" s="30"/>
      <c r="M23" s="30"/>
      <c r="N23" s="30">
        <v>150000</v>
      </c>
      <c r="O23" s="30">
        <v>150000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2"/>
    </row>
    <row r="24" ht="30" customHeight="1" spans="1:28">
      <c r="A24" s="15" t="s">
        <v>563</v>
      </c>
      <c r="B24" s="15" t="s">
        <v>583</v>
      </c>
      <c r="C24" s="15" t="s">
        <v>574</v>
      </c>
      <c r="D24" s="15" t="s">
        <v>60</v>
      </c>
      <c r="E24" s="15" t="s">
        <v>70</v>
      </c>
      <c r="F24" s="15" t="s">
        <v>234</v>
      </c>
      <c r="G24" s="15" t="s">
        <v>582</v>
      </c>
      <c r="H24" s="15" t="s">
        <v>570</v>
      </c>
      <c r="I24" s="30">
        <v>24000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>
        <v>24000</v>
      </c>
      <c r="Z24" s="30"/>
      <c r="AA24" s="30"/>
      <c r="AB24" s="32"/>
    </row>
    <row r="25" ht="30" customHeight="1" spans="1:28">
      <c r="A25" s="15" t="s">
        <v>563</v>
      </c>
      <c r="B25" s="15" t="s">
        <v>571</v>
      </c>
      <c r="C25" s="15" t="s">
        <v>578</v>
      </c>
      <c r="D25" s="15" t="s">
        <v>60</v>
      </c>
      <c r="E25" s="15" t="s">
        <v>70</v>
      </c>
      <c r="F25" s="15" t="s">
        <v>63</v>
      </c>
      <c r="G25" s="15" t="s">
        <v>566</v>
      </c>
      <c r="H25" s="15" t="s">
        <v>570</v>
      </c>
      <c r="I25" s="30">
        <v>595000</v>
      </c>
      <c r="J25" s="30"/>
      <c r="K25" s="30"/>
      <c r="L25" s="30"/>
      <c r="M25" s="30"/>
      <c r="N25" s="30">
        <v>595000</v>
      </c>
      <c r="O25" s="30">
        <v>595000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2"/>
    </row>
    <row r="26" ht="30" customHeight="1" spans="1:28">
      <c r="A26" s="15" t="s">
        <v>563</v>
      </c>
      <c r="B26" s="15" t="s">
        <v>571</v>
      </c>
      <c r="C26" s="15" t="s">
        <v>572</v>
      </c>
      <c r="D26" s="15" t="s">
        <v>60</v>
      </c>
      <c r="E26" s="15" t="s">
        <v>70</v>
      </c>
      <c r="F26" s="15" t="s">
        <v>63</v>
      </c>
      <c r="G26" s="15" t="s">
        <v>566</v>
      </c>
      <c r="H26" s="15" t="s">
        <v>573</v>
      </c>
      <c r="I26" s="30">
        <v>300000</v>
      </c>
      <c r="J26" s="30"/>
      <c r="K26" s="30"/>
      <c r="L26" s="30"/>
      <c r="M26" s="30"/>
      <c r="N26" s="30">
        <v>300000</v>
      </c>
      <c r="O26" s="30">
        <v>300000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2"/>
    </row>
    <row r="27" ht="30" customHeight="1" spans="1:28">
      <c r="A27" s="15" t="s">
        <v>563</v>
      </c>
      <c r="B27" s="15" t="s">
        <v>588</v>
      </c>
      <c r="C27" s="15" t="s">
        <v>574</v>
      </c>
      <c r="D27" s="15" t="s">
        <v>60</v>
      </c>
      <c r="E27" s="15" t="s">
        <v>70</v>
      </c>
      <c r="F27" s="15" t="s">
        <v>589</v>
      </c>
      <c r="G27" s="15" t="s">
        <v>566</v>
      </c>
      <c r="H27" s="15" t="s">
        <v>590</v>
      </c>
      <c r="I27" s="30">
        <v>1150000</v>
      </c>
      <c r="J27" s="30"/>
      <c r="K27" s="30"/>
      <c r="L27" s="30"/>
      <c r="M27" s="30"/>
      <c r="N27" s="30">
        <v>1150000</v>
      </c>
      <c r="O27" s="30">
        <v>1150000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2"/>
    </row>
    <row r="28" ht="30" customHeight="1" spans="1:28">
      <c r="A28" s="15" t="s">
        <v>563</v>
      </c>
      <c r="B28" s="15" t="s">
        <v>564</v>
      </c>
      <c r="C28" s="15" t="s">
        <v>565</v>
      </c>
      <c r="D28" s="15" t="s">
        <v>60</v>
      </c>
      <c r="E28" s="15" t="s">
        <v>70</v>
      </c>
      <c r="F28" s="15" t="s">
        <v>63</v>
      </c>
      <c r="G28" s="15" t="s">
        <v>566</v>
      </c>
      <c r="H28" s="15" t="s">
        <v>567</v>
      </c>
      <c r="I28" s="30">
        <v>4422570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>
        <v>4422570</v>
      </c>
      <c r="Z28" s="30"/>
      <c r="AA28" s="30"/>
      <c r="AB28" s="32"/>
    </row>
    <row r="29" ht="30" customHeight="1" spans="1:28">
      <c r="A29" s="15" t="s">
        <v>563</v>
      </c>
      <c r="B29" s="15" t="s">
        <v>571</v>
      </c>
      <c r="C29" s="15" t="s">
        <v>578</v>
      </c>
      <c r="D29" s="15" t="s">
        <v>60</v>
      </c>
      <c r="E29" s="15" t="s">
        <v>70</v>
      </c>
      <c r="F29" s="15" t="s">
        <v>63</v>
      </c>
      <c r="G29" s="15" t="s">
        <v>566</v>
      </c>
      <c r="H29" s="15" t="s">
        <v>576</v>
      </c>
      <c r="I29" s="30">
        <v>790000</v>
      </c>
      <c r="J29" s="30"/>
      <c r="K29" s="30"/>
      <c r="L29" s="30"/>
      <c r="M29" s="30"/>
      <c r="N29" s="30">
        <v>790000</v>
      </c>
      <c r="O29" s="30">
        <v>790000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2"/>
    </row>
    <row r="30" ht="30" customHeight="1" spans="1:28">
      <c r="A30" s="15" t="s">
        <v>563</v>
      </c>
      <c r="B30" s="15" t="s">
        <v>564</v>
      </c>
      <c r="C30" s="15" t="s">
        <v>591</v>
      </c>
      <c r="D30" s="15" t="s">
        <v>60</v>
      </c>
      <c r="E30" s="15" t="s">
        <v>70</v>
      </c>
      <c r="F30" s="15" t="s">
        <v>63</v>
      </c>
      <c r="G30" s="15" t="s">
        <v>579</v>
      </c>
      <c r="H30" s="15" t="s">
        <v>567</v>
      </c>
      <c r="I30" s="30">
        <v>27000</v>
      </c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>
        <v>27000</v>
      </c>
      <c r="Z30" s="30"/>
      <c r="AA30" s="30"/>
      <c r="AB30" s="32"/>
    </row>
    <row r="31" ht="30" customHeight="1" spans="1:28">
      <c r="A31" s="15" t="s">
        <v>563</v>
      </c>
      <c r="B31" s="15" t="s">
        <v>592</v>
      </c>
      <c r="C31" s="15" t="s">
        <v>591</v>
      </c>
      <c r="D31" s="15" t="s">
        <v>60</v>
      </c>
      <c r="E31" s="15" t="s">
        <v>70</v>
      </c>
      <c r="F31" s="15" t="s">
        <v>63</v>
      </c>
      <c r="G31" s="15" t="s">
        <v>593</v>
      </c>
      <c r="H31" s="15" t="s">
        <v>570</v>
      </c>
      <c r="I31" s="30">
        <v>250000</v>
      </c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>
        <v>250000</v>
      </c>
      <c r="Z31" s="30"/>
      <c r="AA31" s="30"/>
      <c r="AB31" s="32"/>
    </row>
    <row r="32" ht="30" customHeight="1" spans="1:28">
      <c r="A32" s="15" t="s">
        <v>563</v>
      </c>
      <c r="B32" s="15" t="s">
        <v>571</v>
      </c>
      <c r="C32" s="15" t="s">
        <v>578</v>
      </c>
      <c r="D32" s="15" t="s">
        <v>60</v>
      </c>
      <c r="E32" s="15" t="s">
        <v>70</v>
      </c>
      <c r="F32" s="15" t="s">
        <v>63</v>
      </c>
      <c r="G32" s="15" t="s">
        <v>566</v>
      </c>
      <c r="H32" s="15" t="s">
        <v>573</v>
      </c>
      <c r="I32" s="30">
        <v>150000</v>
      </c>
      <c r="J32" s="30"/>
      <c r="K32" s="30"/>
      <c r="L32" s="30"/>
      <c r="M32" s="30"/>
      <c r="N32" s="30">
        <v>150000</v>
      </c>
      <c r="O32" s="30">
        <v>150000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2"/>
    </row>
    <row r="33" ht="30" customHeight="1" spans="1:28">
      <c r="A33" s="15" t="s">
        <v>563</v>
      </c>
      <c r="B33" s="15" t="s">
        <v>564</v>
      </c>
      <c r="C33" s="15" t="s">
        <v>591</v>
      </c>
      <c r="D33" s="15" t="s">
        <v>60</v>
      </c>
      <c r="E33" s="15" t="s">
        <v>70</v>
      </c>
      <c r="F33" s="15" t="s">
        <v>63</v>
      </c>
      <c r="G33" s="15" t="s">
        <v>579</v>
      </c>
      <c r="H33" s="15" t="s">
        <v>567</v>
      </c>
      <c r="I33" s="30">
        <v>49800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>
        <v>49800</v>
      </c>
      <c r="Z33" s="30"/>
      <c r="AA33" s="30"/>
      <c r="AB33" s="32"/>
    </row>
    <row r="34" ht="30" customHeight="1" spans="1:28">
      <c r="A34" s="15" t="s">
        <v>563</v>
      </c>
      <c r="B34" s="15" t="s">
        <v>571</v>
      </c>
      <c r="C34" s="15" t="s">
        <v>578</v>
      </c>
      <c r="D34" s="15" t="s">
        <v>60</v>
      </c>
      <c r="E34" s="15" t="s">
        <v>70</v>
      </c>
      <c r="F34" s="15" t="s">
        <v>63</v>
      </c>
      <c r="G34" s="15" t="s">
        <v>582</v>
      </c>
      <c r="H34" s="15" t="s">
        <v>576</v>
      </c>
      <c r="I34" s="30">
        <v>520000</v>
      </c>
      <c r="J34" s="30"/>
      <c r="K34" s="30"/>
      <c r="L34" s="30"/>
      <c r="M34" s="30"/>
      <c r="N34" s="30">
        <v>520000</v>
      </c>
      <c r="O34" s="30">
        <v>520000</v>
      </c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2"/>
    </row>
    <row r="35" ht="30" customHeight="1" spans="1:28">
      <c r="A35" s="15" t="s">
        <v>563</v>
      </c>
      <c r="B35" s="15" t="s">
        <v>571</v>
      </c>
      <c r="C35" s="15" t="s">
        <v>578</v>
      </c>
      <c r="D35" s="15" t="s">
        <v>60</v>
      </c>
      <c r="E35" s="15" t="s">
        <v>70</v>
      </c>
      <c r="F35" s="15" t="s">
        <v>63</v>
      </c>
      <c r="G35" s="15" t="s">
        <v>566</v>
      </c>
      <c r="H35" s="15" t="s">
        <v>570</v>
      </c>
      <c r="I35" s="30">
        <v>200000</v>
      </c>
      <c r="J35" s="30"/>
      <c r="K35" s="30"/>
      <c r="L35" s="30"/>
      <c r="M35" s="30"/>
      <c r="N35" s="30">
        <v>200000</v>
      </c>
      <c r="O35" s="30">
        <v>200000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2"/>
    </row>
    <row r="36" ht="30" customHeight="1" spans="1:28">
      <c r="A36" s="15" t="s">
        <v>563</v>
      </c>
      <c r="B36" s="15" t="s">
        <v>564</v>
      </c>
      <c r="C36" s="15" t="s">
        <v>565</v>
      </c>
      <c r="D36" s="15" t="s">
        <v>60</v>
      </c>
      <c r="E36" s="15" t="s">
        <v>70</v>
      </c>
      <c r="F36" s="15" t="s">
        <v>63</v>
      </c>
      <c r="G36" s="15" t="s">
        <v>566</v>
      </c>
      <c r="H36" s="15" t="s">
        <v>567</v>
      </c>
      <c r="I36" s="30">
        <v>1440000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>
        <v>1440000</v>
      </c>
      <c r="Z36" s="30"/>
      <c r="AA36" s="30"/>
      <c r="AB36" s="32"/>
    </row>
    <row r="37" ht="30" customHeight="1" spans="1:28">
      <c r="A37" s="15" t="s">
        <v>563</v>
      </c>
      <c r="B37" s="15" t="s">
        <v>594</v>
      </c>
      <c r="C37" s="15" t="s">
        <v>574</v>
      </c>
      <c r="D37" s="15" t="s">
        <v>60</v>
      </c>
      <c r="E37" s="15" t="s">
        <v>70</v>
      </c>
      <c r="F37" s="15" t="s">
        <v>236</v>
      </c>
      <c r="G37" s="15" t="s">
        <v>582</v>
      </c>
      <c r="H37" s="15" t="s">
        <v>595</v>
      </c>
      <c r="I37" s="30">
        <v>51000</v>
      </c>
      <c r="J37" s="30"/>
      <c r="K37" s="30"/>
      <c r="L37" s="30"/>
      <c r="M37" s="30"/>
      <c r="N37" s="30">
        <v>51000</v>
      </c>
      <c r="O37" s="30">
        <v>51000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2"/>
    </row>
    <row r="38" ht="30" customHeight="1" spans="1:28">
      <c r="A38" s="15" t="s">
        <v>563</v>
      </c>
      <c r="B38" s="15" t="s">
        <v>564</v>
      </c>
      <c r="C38" s="15" t="s">
        <v>578</v>
      </c>
      <c r="D38" s="15" t="s">
        <v>60</v>
      </c>
      <c r="E38" s="15" t="s">
        <v>70</v>
      </c>
      <c r="F38" s="15" t="s">
        <v>63</v>
      </c>
      <c r="G38" s="15" t="s">
        <v>566</v>
      </c>
      <c r="H38" s="15" t="s">
        <v>590</v>
      </c>
      <c r="I38" s="30">
        <v>500000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>
        <v>500000</v>
      </c>
      <c r="Z38" s="30"/>
      <c r="AA38" s="30"/>
      <c r="AB38" s="32"/>
    </row>
    <row r="39" ht="30" customHeight="1" spans="1:28">
      <c r="A39" s="15" t="s">
        <v>563</v>
      </c>
      <c r="B39" s="15" t="s">
        <v>587</v>
      </c>
      <c r="C39" s="15" t="s">
        <v>574</v>
      </c>
      <c r="D39" s="15" t="s">
        <v>60</v>
      </c>
      <c r="E39" s="15" t="s">
        <v>70</v>
      </c>
      <c r="F39" s="15" t="s">
        <v>65</v>
      </c>
      <c r="G39" s="15" t="s">
        <v>582</v>
      </c>
      <c r="H39" s="15" t="s">
        <v>573</v>
      </c>
      <c r="I39" s="30">
        <v>18000</v>
      </c>
      <c r="J39" s="30"/>
      <c r="K39" s="30"/>
      <c r="L39" s="30"/>
      <c r="M39" s="30"/>
      <c r="N39" s="30">
        <v>18000</v>
      </c>
      <c r="O39" s="30">
        <v>18000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2"/>
    </row>
    <row r="40" ht="30" customHeight="1" spans="1:28">
      <c r="A40" s="15" t="s">
        <v>563</v>
      </c>
      <c r="B40" s="15" t="s">
        <v>596</v>
      </c>
      <c r="C40" s="15" t="s">
        <v>574</v>
      </c>
      <c r="D40" s="15" t="s">
        <v>60</v>
      </c>
      <c r="E40" s="15" t="s">
        <v>70</v>
      </c>
      <c r="F40" s="15" t="s">
        <v>562</v>
      </c>
      <c r="G40" s="15" t="s">
        <v>582</v>
      </c>
      <c r="H40" s="15" t="s">
        <v>570</v>
      </c>
      <c r="I40" s="30">
        <v>180000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>
        <v>180000</v>
      </c>
      <c r="Z40" s="30"/>
      <c r="AA40" s="30"/>
      <c r="AB40" s="32"/>
    </row>
    <row r="41" ht="30" customHeight="1" spans="1:28">
      <c r="A41" s="15" t="s">
        <v>563</v>
      </c>
      <c r="B41" s="15" t="s">
        <v>571</v>
      </c>
      <c r="C41" s="15" t="s">
        <v>578</v>
      </c>
      <c r="D41" s="15" t="s">
        <v>60</v>
      </c>
      <c r="E41" s="15" t="s">
        <v>70</v>
      </c>
      <c r="F41" s="15" t="s">
        <v>63</v>
      </c>
      <c r="G41" s="15" t="s">
        <v>566</v>
      </c>
      <c r="H41" s="15" t="s">
        <v>570</v>
      </c>
      <c r="I41" s="30">
        <v>148500</v>
      </c>
      <c r="J41" s="30"/>
      <c r="K41" s="30"/>
      <c r="L41" s="30"/>
      <c r="M41" s="30"/>
      <c r="N41" s="30">
        <v>148500</v>
      </c>
      <c r="O41" s="30">
        <v>148500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2"/>
    </row>
    <row r="42" ht="30" customHeight="1" spans="1:28">
      <c r="A42" s="15" t="s">
        <v>563</v>
      </c>
      <c r="B42" s="15" t="s">
        <v>564</v>
      </c>
      <c r="C42" s="15" t="s">
        <v>565</v>
      </c>
      <c r="D42" s="15" t="s">
        <v>60</v>
      </c>
      <c r="E42" s="15" t="s">
        <v>70</v>
      </c>
      <c r="F42" s="15" t="s">
        <v>63</v>
      </c>
      <c r="G42" s="15" t="s">
        <v>566</v>
      </c>
      <c r="H42" s="15" t="s">
        <v>567</v>
      </c>
      <c r="I42" s="30">
        <v>2920000</v>
      </c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>
        <v>2920000</v>
      </c>
      <c r="Z42" s="30"/>
      <c r="AA42" s="30"/>
      <c r="AB42" s="32"/>
    </row>
    <row r="43" ht="30" customHeight="1" spans="1:28">
      <c r="A43" s="15" t="s">
        <v>563</v>
      </c>
      <c r="B43" s="15" t="s">
        <v>587</v>
      </c>
      <c r="C43" s="15" t="s">
        <v>574</v>
      </c>
      <c r="D43" s="15" t="s">
        <v>60</v>
      </c>
      <c r="E43" s="15" t="s">
        <v>70</v>
      </c>
      <c r="F43" s="15" t="s">
        <v>234</v>
      </c>
      <c r="G43" s="15" t="s">
        <v>582</v>
      </c>
      <c r="H43" s="15" t="s">
        <v>576</v>
      </c>
      <c r="I43" s="30">
        <v>80000</v>
      </c>
      <c r="J43" s="30"/>
      <c r="K43" s="30"/>
      <c r="L43" s="30"/>
      <c r="M43" s="30"/>
      <c r="N43" s="30">
        <v>80000</v>
      </c>
      <c r="O43" s="30">
        <v>80000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2"/>
    </row>
    <row r="44" ht="30" customHeight="1" spans="1:28">
      <c r="A44" s="15" t="s">
        <v>563</v>
      </c>
      <c r="B44" s="15" t="s">
        <v>596</v>
      </c>
      <c r="C44" s="15" t="s">
        <v>574</v>
      </c>
      <c r="D44" s="15" t="s">
        <v>60</v>
      </c>
      <c r="E44" s="15" t="s">
        <v>70</v>
      </c>
      <c r="F44" s="15" t="s">
        <v>64</v>
      </c>
      <c r="G44" s="15" t="s">
        <v>582</v>
      </c>
      <c r="H44" s="15" t="s">
        <v>570</v>
      </c>
      <c r="I44" s="30">
        <v>18000</v>
      </c>
      <c r="J44" s="30">
        <v>18000</v>
      </c>
      <c r="K44" s="30"/>
      <c r="L44" s="30">
        <v>18000</v>
      </c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2"/>
    </row>
    <row r="45" ht="30" customHeight="1" spans="1:28">
      <c r="A45" s="15" t="s">
        <v>563</v>
      </c>
      <c r="B45" s="15" t="s">
        <v>597</v>
      </c>
      <c r="C45" s="15" t="s">
        <v>578</v>
      </c>
      <c r="D45" s="15" t="s">
        <v>60</v>
      </c>
      <c r="E45" s="15" t="s">
        <v>70</v>
      </c>
      <c r="F45" s="15" t="s">
        <v>63</v>
      </c>
      <c r="G45" s="15" t="s">
        <v>582</v>
      </c>
      <c r="H45" s="15" t="s">
        <v>580</v>
      </c>
      <c r="I45" s="30">
        <v>400000</v>
      </c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>
        <v>400000</v>
      </c>
      <c r="Z45" s="30"/>
      <c r="AA45" s="30"/>
      <c r="AB45" s="32"/>
    </row>
    <row r="46" ht="30" customHeight="1" spans="1:28">
      <c r="A46" s="15" t="s">
        <v>563</v>
      </c>
      <c r="B46" s="15" t="s">
        <v>583</v>
      </c>
      <c r="C46" s="15" t="s">
        <v>574</v>
      </c>
      <c r="D46" s="15" t="s">
        <v>60</v>
      </c>
      <c r="E46" s="15" t="s">
        <v>70</v>
      </c>
      <c r="F46" s="15" t="s">
        <v>562</v>
      </c>
      <c r="G46" s="15" t="s">
        <v>582</v>
      </c>
      <c r="H46" s="15" t="s">
        <v>570</v>
      </c>
      <c r="I46" s="30">
        <v>120000</v>
      </c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>
        <v>120000</v>
      </c>
      <c r="Z46" s="30"/>
      <c r="AA46" s="30"/>
      <c r="AB46" s="32"/>
    </row>
    <row r="47" ht="30" customHeight="1" spans="1:28">
      <c r="A47" s="15" t="s">
        <v>563</v>
      </c>
      <c r="B47" s="15" t="s">
        <v>571</v>
      </c>
      <c r="C47" s="15" t="s">
        <v>574</v>
      </c>
      <c r="D47" s="15" t="s">
        <v>60</v>
      </c>
      <c r="E47" s="15" t="s">
        <v>70</v>
      </c>
      <c r="F47" s="15" t="s">
        <v>63</v>
      </c>
      <c r="G47" s="15" t="s">
        <v>566</v>
      </c>
      <c r="H47" s="15" t="s">
        <v>573</v>
      </c>
      <c r="I47" s="30">
        <v>56000</v>
      </c>
      <c r="J47" s="30"/>
      <c r="K47" s="30"/>
      <c r="L47" s="30"/>
      <c r="M47" s="30"/>
      <c r="N47" s="30">
        <v>56000</v>
      </c>
      <c r="O47" s="30">
        <v>56000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2"/>
    </row>
    <row r="48" ht="30" customHeight="1" spans="1:28">
      <c r="A48" s="15" t="s">
        <v>563</v>
      </c>
      <c r="B48" s="15" t="s">
        <v>564</v>
      </c>
      <c r="C48" s="15" t="s">
        <v>591</v>
      </c>
      <c r="D48" s="15" t="s">
        <v>60</v>
      </c>
      <c r="E48" s="15" t="s">
        <v>70</v>
      </c>
      <c r="F48" s="15" t="s">
        <v>63</v>
      </c>
      <c r="G48" s="15" t="s">
        <v>586</v>
      </c>
      <c r="H48" s="15" t="s">
        <v>567</v>
      </c>
      <c r="I48" s="30">
        <v>180000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>
        <v>180000</v>
      </c>
      <c r="Z48" s="30"/>
      <c r="AA48" s="30"/>
      <c r="AB48" s="32"/>
    </row>
    <row r="49" ht="30" customHeight="1" spans="1:28">
      <c r="A49" s="15" t="s">
        <v>563</v>
      </c>
      <c r="B49" s="15" t="s">
        <v>571</v>
      </c>
      <c r="C49" s="15" t="s">
        <v>578</v>
      </c>
      <c r="D49" s="15" t="s">
        <v>60</v>
      </c>
      <c r="E49" s="15" t="s">
        <v>70</v>
      </c>
      <c r="F49" s="15" t="s">
        <v>63</v>
      </c>
      <c r="G49" s="15" t="s">
        <v>582</v>
      </c>
      <c r="H49" s="15" t="s">
        <v>598</v>
      </c>
      <c r="I49" s="30">
        <v>300000</v>
      </c>
      <c r="J49" s="30"/>
      <c r="K49" s="30"/>
      <c r="L49" s="30"/>
      <c r="M49" s="30"/>
      <c r="N49" s="30">
        <v>300000</v>
      </c>
      <c r="O49" s="30">
        <v>300000</v>
      </c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2"/>
    </row>
    <row r="50" ht="30" customHeight="1" spans="1:28">
      <c r="A50" s="15" t="s">
        <v>563</v>
      </c>
      <c r="B50" s="15" t="s">
        <v>587</v>
      </c>
      <c r="C50" s="15" t="s">
        <v>578</v>
      </c>
      <c r="D50" s="15" t="s">
        <v>60</v>
      </c>
      <c r="E50" s="15" t="s">
        <v>70</v>
      </c>
      <c r="F50" s="15" t="s">
        <v>63</v>
      </c>
      <c r="G50" s="15" t="s">
        <v>582</v>
      </c>
      <c r="H50" s="15" t="s">
        <v>576</v>
      </c>
      <c r="I50" s="30">
        <v>1000000</v>
      </c>
      <c r="J50" s="30"/>
      <c r="K50" s="30"/>
      <c r="L50" s="30"/>
      <c r="M50" s="30"/>
      <c r="N50" s="30">
        <v>1000000</v>
      </c>
      <c r="O50" s="30">
        <v>1000000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2"/>
    </row>
    <row r="51" ht="30" customHeight="1" spans="1:28">
      <c r="A51" s="15" t="s">
        <v>563</v>
      </c>
      <c r="B51" s="15" t="s">
        <v>599</v>
      </c>
      <c r="C51" s="15" t="s">
        <v>565</v>
      </c>
      <c r="D51" s="15" t="s">
        <v>60</v>
      </c>
      <c r="E51" s="15" t="s">
        <v>70</v>
      </c>
      <c r="F51" s="15" t="s">
        <v>234</v>
      </c>
      <c r="G51" s="15" t="s">
        <v>366</v>
      </c>
      <c r="H51" s="15" t="s">
        <v>570</v>
      </c>
      <c r="I51" s="30">
        <v>4000</v>
      </c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>
        <v>4000</v>
      </c>
      <c r="Z51" s="30"/>
      <c r="AA51" s="30"/>
      <c r="AB51" s="32"/>
    </row>
    <row r="52" ht="30" customHeight="1" spans="1:28">
      <c r="A52" s="15" t="s">
        <v>563</v>
      </c>
      <c r="B52" s="15" t="s">
        <v>581</v>
      </c>
      <c r="C52" s="15" t="s">
        <v>574</v>
      </c>
      <c r="D52" s="15" t="s">
        <v>60</v>
      </c>
      <c r="E52" s="15" t="s">
        <v>70</v>
      </c>
      <c r="F52" s="15" t="s">
        <v>234</v>
      </c>
      <c r="G52" s="15" t="s">
        <v>582</v>
      </c>
      <c r="H52" s="15" t="s">
        <v>570</v>
      </c>
      <c r="I52" s="30">
        <v>6000</v>
      </c>
      <c r="J52" s="30">
        <v>6000</v>
      </c>
      <c r="K52" s="30"/>
      <c r="L52" s="30">
        <v>6000</v>
      </c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2"/>
    </row>
    <row r="53" ht="30" customHeight="1" spans="1:28">
      <c r="A53" s="15" t="s">
        <v>563</v>
      </c>
      <c r="B53" s="15" t="s">
        <v>587</v>
      </c>
      <c r="C53" s="15" t="s">
        <v>574</v>
      </c>
      <c r="D53" s="15" t="s">
        <v>60</v>
      </c>
      <c r="E53" s="15" t="s">
        <v>70</v>
      </c>
      <c r="F53" s="15" t="s">
        <v>533</v>
      </c>
      <c r="G53" s="15" t="s">
        <v>582</v>
      </c>
      <c r="H53" s="15" t="s">
        <v>570</v>
      </c>
      <c r="I53" s="30">
        <v>280000</v>
      </c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>
        <v>280000</v>
      </c>
      <c r="Z53" s="30"/>
      <c r="AA53" s="30"/>
      <c r="AB53" s="32"/>
    </row>
    <row r="54" ht="30" customHeight="1" spans="1:28">
      <c r="A54" s="15" t="s">
        <v>563</v>
      </c>
      <c r="B54" s="15" t="s">
        <v>597</v>
      </c>
      <c r="C54" s="15" t="s">
        <v>578</v>
      </c>
      <c r="D54" s="15" t="s">
        <v>60</v>
      </c>
      <c r="E54" s="15" t="s">
        <v>70</v>
      </c>
      <c r="F54" s="15" t="s">
        <v>63</v>
      </c>
      <c r="G54" s="15" t="s">
        <v>582</v>
      </c>
      <c r="H54" s="15" t="s">
        <v>580</v>
      </c>
      <c r="I54" s="30">
        <v>950000</v>
      </c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>
        <v>950000</v>
      </c>
      <c r="Z54" s="30"/>
      <c r="AA54" s="30"/>
      <c r="AB54" s="32"/>
    </row>
    <row r="55" ht="30" customHeight="1" spans="1:28">
      <c r="A55" s="15" t="s">
        <v>563</v>
      </c>
      <c r="B55" s="15" t="s">
        <v>596</v>
      </c>
      <c r="C55" s="15" t="s">
        <v>574</v>
      </c>
      <c r="D55" s="15" t="s">
        <v>60</v>
      </c>
      <c r="E55" s="15" t="s">
        <v>70</v>
      </c>
      <c r="F55" s="15" t="s">
        <v>64</v>
      </c>
      <c r="G55" s="15" t="s">
        <v>582</v>
      </c>
      <c r="H55" s="15" t="s">
        <v>570</v>
      </c>
      <c r="I55" s="30">
        <v>18000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>
        <v>18000</v>
      </c>
      <c r="Z55" s="30"/>
      <c r="AA55" s="30"/>
      <c r="AB55" s="32"/>
    </row>
    <row r="56" ht="30" customHeight="1" spans="1:28">
      <c r="A56" s="15" t="s">
        <v>563</v>
      </c>
      <c r="B56" s="15" t="s">
        <v>600</v>
      </c>
      <c r="C56" s="15" t="s">
        <v>574</v>
      </c>
      <c r="D56" s="15" t="s">
        <v>60</v>
      </c>
      <c r="E56" s="15" t="s">
        <v>70</v>
      </c>
      <c r="F56" s="15" t="s">
        <v>63</v>
      </c>
      <c r="G56" s="15" t="s">
        <v>582</v>
      </c>
      <c r="H56" s="15" t="s">
        <v>570</v>
      </c>
      <c r="I56" s="30">
        <v>8000</v>
      </c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>
        <v>8000</v>
      </c>
      <c r="Z56" s="30"/>
      <c r="AA56" s="30"/>
      <c r="AB56" s="32"/>
    </row>
    <row r="57" ht="30" customHeight="1" spans="1:28">
      <c r="A57" s="15" t="s">
        <v>435</v>
      </c>
      <c r="B57" s="15" t="s">
        <v>601</v>
      </c>
      <c r="C57" s="15" t="s">
        <v>572</v>
      </c>
      <c r="D57" s="15" t="s">
        <v>61</v>
      </c>
      <c r="E57" s="15" t="s">
        <v>74</v>
      </c>
      <c r="F57" s="15" t="s">
        <v>63</v>
      </c>
      <c r="G57" s="15" t="s">
        <v>586</v>
      </c>
      <c r="H57" s="15" t="s">
        <v>570</v>
      </c>
      <c r="I57" s="30">
        <v>1260000</v>
      </c>
      <c r="J57" s="30"/>
      <c r="K57" s="30"/>
      <c r="L57" s="30"/>
      <c r="M57" s="30"/>
      <c r="N57" s="30">
        <v>1260000</v>
      </c>
      <c r="O57" s="30">
        <v>1260000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2"/>
    </row>
    <row r="58" ht="30" customHeight="1" spans="1:28">
      <c r="A58" s="15" t="s">
        <v>602</v>
      </c>
      <c r="B58" s="15" t="s">
        <v>603</v>
      </c>
      <c r="C58" s="15" t="s">
        <v>565</v>
      </c>
      <c r="D58" s="15" t="s">
        <v>61</v>
      </c>
      <c r="E58" s="15" t="s">
        <v>78</v>
      </c>
      <c r="F58" s="15" t="s">
        <v>63</v>
      </c>
      <c r="G58" s="15" t="s">
        <v>138</v>
      </c>
      <c r="H58" s="26">
        <v>43933</v>
      </c>
      <c r="I58" s="30">
        <v>1200000</v>
      </c>
      <c r="J58" s="30"/>
      <c r="K58" s="30"/>
      <c r="L58" s="30"/>
      <c r="M58" s="30"/>
      <c r="N58" s="30">
        <v>1200000</v>
      </c>
      <c r="O58" s="30">
        <v>1200000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2"/>
    </row>
    <row r="59" ht="30" customHeight="1" spans="1:28">
      <c r="A59" s="15" t="s">
        <v>563</v>
      </c>
      <c r="B59" s="15" t="s">
        <v>587</v>
      </c>
      <c r="C59" s="15" t="s">
        <v>574</v>
      </c>
      <c r="D59" s="15" t="s">
        <v>60</v>
      </c>
      <c r="E59" s="15" t="s">
        <v>70</v>
      </c>
      <c r="F59" s="15" t="s">
        <v>238</v>
      </c>
      <c r="G59" s="15" t="s">
        <v>582</v>
      </c>
      <c r="H59" s="15" t="s">
        <v>570</v>
      </c>
      <c r="I59" s="30">
        <v>48000</v>
      </c>
      <c r="J59" s="30"/>
      <c r="K59" s="30"/>
      <c r="L59" s="30"/>
      <c r="M59" s="30"/>
      <c r="N59" s="30">
        <v>48000</v>
      </c>
      <c r="O59" s="30">
        <v>48000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2"/>
    </row>
    <row r="60" ht="30" customHeight="1" spans="1:28">
      <c r="A60" s="15" t="s">
        <v>563</v>
      </c>
      <c r="B60" s="15" t="s">
        <v>587</v>
      </c>
      <c r="C60" s="15" t="s">
        <v>574</v>
      </c>
      <c r="D60" s="15" t="s">
        <v>60</v>
      </c>
      <c r="E60" s="15" t="s">
        <v>70</v>
      </c>
      <c r="F60" s="15" t="s">
        <v>64</v>
      </c>
      <c r="G60" s="15" t="s">
        <v>582</v>
      </c>
      <c r="H60" s="15" t="s">
        <v>604</v>
      </c>
      <c r="I60" s="30">
        <v>3000</v>
      </c>
      <c r="J60" s="30"/>
      <c r="K60" s="30"/>
      <c r="L60" s="30"/>
      <c r="M60" s="30"/>
      <c r="N60" s="30">
        <v>3000</v>
      </c>
      <c r="O60" s="30">
        <v>3000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2"/>
    </row>
    <row r="61" ht="30" customHeight="1" spans="1:28">
      <c r="A61" s="15" t="s">
        <v>563</v>
      </c>
      <c r="B61" s="15" t="s">
        <v>571</v>
      </c>
      <c r="C61" s="15" t="s">
        <v>574</v>
      </c>
      <c r="D61" s="15" t="s">
        <v>60</v>
      </c>
      <c r="E61" s="15" t="s">
        <v>70</v>
      </c>
      <c r="F61" s="15" t="s">
        <v>63</v>
      </c>
      <c r="G61" s="15" t="s">
        <v>566</v>
      </c>
      <c r="H61" s="15" t="s">
        <v>570</v>
      </c>
      <c r="I61" s="30">
        <v>70000</v>
      </c>
      <c r="J61" s="30"/>
      <c r="K61" s="30"/>
      <c r="L61" s="30"/>
      <c r="M61" s="30"/>
      <c r="N61" s="30">
        <v>70000</v>
      </c>
      <c r="O61" s="30">
        <v>70000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2"/>
    </row>
    <row r="62" ht="30" customHeight="1" spans="1:28">
      <c r="A62" s="15" t="s">
        <v>563</v>
      </c>
      <c r="B62" s="15" t="s">
        <v>571</v>
      </c>
      <c r="C62" s="15" t="s">
        <v>578</v>
      </c>
      <c r="D62" s="15" t="s">
        <v>60</v>
      </c>
      <c r="E62" s="15" t="s">
        <v>70</v>
      </c>
      <c r="F62" s="15" t="s">
        <v>63</v>
      </c>
      <c r="G62" s="15" t="s">
        <v>566</v>
      </c>
      <c r="H62" s="15" t="s">
        <v>570</v>
      </c>
      <c r="I62" s="30">
        <v>200000</v>
      </c>
      <c r="J62" s="30"/>
      <c r="K62" s="30"/>
      <c r="L62" s="30"/>
      <c r="M62" s="30"/>
      <c r="N62" s="30">
        <v>200000</v>
      </c>
      <c r="O62" s="30">
        <v>200000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2"/>
    </row>
    <row r="63" ht="30" customHeight="1" spans="1:28">
      <c r="A63" s="15" t="s">
        <v>563</v>
      </c>
      <c r="B63" s="15" t="s">
        <v>603</v>
      </c>
      <c r="C63" s="15" t="s">
        <v>591</v>
      </c>
      <c r="D63" s="15" t="s">
        <v>60</v>
      </c>
      <c r="E63" s="15" t="s">
        <v>70</v>
      </c>
      <c r="F63" s="15" t="s">
        <v>150</v>
      </c>
      <c r="G63" s="15" t="s">
        <v>366</v>
      </c>
      <c r="H63" s="15" t="s">
        <v>570</v>
      </c>
      <c r="I63" s="30">
        <v>2000</v>
      </c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>
        <v>2000</v>
      </c>
      <c r="Z63" s="30"/>
      <c r="AA63" s="30"/>
      <c r="AB63" s="32"/>
    </row>
    <row r="64" ht="30" customHeight="1" spans="1:28">
      <c r="A64" s="15" t="s">
        <v>563</v>
      </c>
      <c r="B64" s="15" t="s">
        <v>564</v>
      </c>
      <c r="C64" s="15" t="s">
        <v>591</v>
      </c>
      <c r="D64" s="15" t="s">
        <v>60</v>
      </c>
      <c r="E64" s="15" t="s">
        <v>70</v>
      </c>
      <c r="F64" s="15" t="s">
        <v>63</v>
      </c>
      <c r="G64" s="15" t="s">
        <v>579</v>
      </c>
      <c r="H64" s="15" t="s">
        <v>567</v>
      </c>
      <c r="I64" s="30">
        <v>250000</v>
      </c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>
        <v>250000</v>
      </c>
      <c r="Z64" s="30"/>
      <c r="AA64" s="30"/>
      <c r="AB64" s="32"/>
    </row>
    <row r="65" ht="30" customHeight="1" spans="1:28">
      <c r="A65" s="15" t="s">
        <v>563</v>
      </c>
      <c r="B65" s="15" t="s">
        <v>564</v>
      </c>
      <c r="C65" s="15" t="s">
        <v>565</v>
      </c>
      <c r="D65" s="15" t="s">
        <v>60</v>
      </c>
      <c r="E65" s="15" t="s">
        <v>70</v>
      </c>
      <c r="F65" s="15" t="s">
        <v>63</v>
      </c>
      <c r="G65" s="15" t="s">
        <v>566</v>
      </c>
      <c r="H65" s="15" t="s">
        <v>605</v>
      </c>
      <c r="I65" s="30">
        <v>1304000</v>
      </c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>
        <v>1304000</v>
      </c>
      <c r="Z65" s="30"/>
      <c r="AA65" s="30"/>
      <c r="AB65" s="32"/>
    </row>
    <row r="66" ht="30" customHeight="1" spans="1:28">
      <c r="A66" s="15" t="s">
        <v>563</v>
      </c>
      <c r="B66" s="15" t="s">
        <v>606</v>
      </c>
      <c r="C66" s="15" t="s">
        <v>578</v>
      </c>
      <c r="D66" s="15" t="s">
        <v>60</v>
      </c>
      <c r="E66" s="15" t="s">
        <v>70</v>
      </c>
      <c r="F66" s="15" t="s">
        <v>63</v>
      </c>
      <c r="G66" s="15" t="s">
        <v>579</v>
      </c>
      <c r="H66" s="15" t="s">
        <v>570</v>
      </c>
      <c r="I66" s="30">
        <v>230000</v>
      </c>
      <c r="J66" s="30"/>
      <c r="K66" s="30"/>
      <c r="L66" s="30"/>
      <c r="M66" s="30"/>
      <c r="N66" s="30">
        <v>230000</v>
      </c>
      <c r="O66" s="30">
        <v>230000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2"/>
    </row>
    <row r="67" ht="30" customHeight="1" spans="1:28">
      <c r="A67" s="15" t="s">
        <v>563</v>
      </c>
      <c r="B67" s="15" t="s">
        <v>607</v>
      </c>
      <c r="C67" s="15" t="s">
        <v>565</v>
      </c>
      <c r="D67" s="15" t="s">
        <v>60</v>
      </c>
      <c r="E67" s="15" t="s">
        <v>70</v>
      </c>
      <c r="F67" s="15" t="s">
        <v>63</v>
      </c>
      <c r="G67" s="15" t="s">
        <v>586</v>
      </c>
      <c r="H67" s="15" t="s">
        <v>573</v>
      </c>
      <c r="I67" s="30">
        <v>1500000</v>
      </c>
      <c r="J67" s="30"/>
      <c r="K67" s="30"/>
      <c r="L67" s="30"/>
      <c r="M67" s="30"/>
      <c r="N67" s="30">
        <v>1500000</v>
      </c>
      <c r="O67" s="30">
        <v>1500000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2"/>
    </row>
    <row r="68" ht="30" customHeight="1" spans="1:28">
      <c r="A68" s="15" t="s">
        <v>563</v>
      </c>
      <c r="B68" s="15" t="s">
        <v>571</v>
      </c>
      <c r="C68" s="15" t="s">
        <v>574</v>
      </c>
      <c r="D68" s="15" t="s">
        <v>60</v>
      </c>
      <c r="E68" s="15" t="s">
        <v>70</v>
      </c>
      <c r="F68" s="15" t="s">
        <v>63</v>
      </c>
      <c r="G68" s="15" t="s">
        <v>566</v>
      </c>
      <c r="H68" s="15" t="s">
        <v>570</v>
      </c>
      <c r="I68" s="30">
        <v>35000</v>
      </c>
      <c r="J68" s="30"/>
      <c r="K68" s="30"/>
      <c r="L68" s="30"/>
      <c r="M68" s="30"/>
      <c r="N68" s="30">
        <v>35000</v>
      </c>
      <c r="O68" s="30">
        <v>35000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2"/>
    </row>
    <row r="69" ht="30" customHeight="1" spans="1:28">
      <c r="A69" s="15" t="s">
        <v>563</v>
      </c>
      <c r="B69" s="15" t="s">
        <v>600</v>
      </c>
      <c r="C69" s="15" t="s">
        <v>574</v>
      </c>
      <c r="D69" s="15" t="s">
        <v>60</v>
      </c>
      <c r="E69" s="15" t="s">
        <v>70</v>
      </c>
      <c r="F69" s="15" t="s">
        <v>64</v>
      </c>
      <c r="G69" s="15" t="s">
        <v>582</v>
      </c>
      <c r="H69" s="15" t="s">
        <v>570</v>
      </c>
      <c r="I69" s="30">
        <v>6000</v>
      </c>
      <c r="J69" s="30">
        <v>6000</v>
      </c>
      <c r="K69" s="30"/>
      <c r="L69" s="30">
        <v>6000</v>
      </c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2"/>
    </row>
    <row r="70" ht="30" customHeight="1" spans="1:28">
      <c r="A70" s="15" t="s">
        <v>563</v>
      </c>
      <c r="B70" s="15" t="s">
        <v>608</v>
      </c>
      <c r="C70" s="15" t="s">
        <v>565</v>
      </c>
      <c r="D70" s="15" t="s">
        <v>60</v>
      </c>
      <c r="E70" s="15" t="s">
        <v>70</v>
      </c>
      <c r="F70" s="15" t="s">
        <v>63</v>
      </c>
      <c r="G70" s="15" t="s">
        <v>431</v>
      </c>
      <c r="H70" s="15" t="s">
        <v>570</v>
      </c>
      <c r="I70" s="30">
        <v>250000</v>
      </c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>
        <v>250000</v>
      </c>
      <c r="Z70" s="30"/>
      <c r="AA70" s="30"/>
      <c r="AB70" s="32"/>
    </row>
    <row r="71" ht="30" customHeight="1" spans="1:28">
      <c r="A71" s="15" t="s">
        <v>563</v>
      </c>
      <c r="B71" s="15" t="s">
        <v>571</v>
      </c>
      <c r="C71" s="15" t="s">
        <v>565</v>
      </c>
      <c r="D71" s="15" t="s">
        <v>60</v>
      </c>
      <c r="E71" s="15" t="s">
        <v>70</v>
      </c>
      <c r="F71" s="15" t="s">
        <v>63</v>
      </c>
      <c r="G71" s="15" t="s">
        <v>586</v>
      </c>
      <c r="H71" s="15" t="s">
        <v>570</v>
      </c>
      <c r="I71" s="30">
        <v>1500000</v>
      </c>
      <c r="J71" s="30"/>
      <c r="K71" s="30"/>
      <c r="L71" s="30"/>
      <c r="M71" s="30"/>
      <c r="N71" s="30">
        <v>1500000</v>
      </c>
      <c r="O71" s="30">
        <v>1500000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2"/>
    </row>
    <row r="72" ht="30" customHeight="1" spans="1:28">
      <c r="A72" s="15" t="s">
        <v>563</v>
      </c>
      <c r="B72" s="15" t="s">
        <v>603</v>
      </c>
      <c r="C72" s="15" t="s">
        <v>574</v>
      </c>
      <c r="D72" s="15" t="s">
        <v>60</v>
      </c>
      <c r="E72" s="15" t="s">
        <v>70</v>
      </c>
      <c r="F72" s="15" t="s">
        <v>63</v>
      </c>
      <c r="G72" s="15" t="s">
        <v>582</v>
      </c>
      <c r="H72" s="15" t="s">
        <v>570</v>
      </c>
      <c r="I72" s="30">
        <v>30000</v>
      </c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>
        <v>30000</v>
      </c>
      <c r="Z72" s="30"/>
      <c r="AA72" s="30"/>
      <c r="AB72" s="32"/>
    </row>
    <row r="73" ht="30" customHeight="1" spans="1:28">
      <c r="A73" s="15" t="s">
        <v>563</v>
      </c>
      <c r="B73" s="15" t="s">
        <v>571</v>
      </c>
      <c r="C73" s="15" t="s">
        <v>578</v>
      </c>
      <c r="D73" s="15" t="s">
        <v>60</v>
      </c>
      <c r="E73" s="15" t="s">
        <v>70</v>
      </c>
      <c r="F73" s="15" t="s">
        <v>63</v>
      </c>
      <c r="G73" s="15" t="s">
        <v>566</v>
      </c>
      <c r="H73" s="15" t="s">
        <v>576</v>
      </c>
      <c r="I73" s="30">
        <v>520000</v>
      </c>
      <c r="J73" s="30"/>
      <c r="K73" s="30"/>
      <c r="L73" s="30"/>
      <c r="M73" s="30"/>
      <c r="N73" s="30">
        <v>520000</v>
      </c>
      <c r="O73" s="30">
        <v>520000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2"/>
    </row>
    <row r="74" ht="30" customHeight="1" spans="1:28">
      <c r="A74" s="15" t="s">
        <v>563</v>
      </c>
      <c r="B74" s="15" t="s">
        <v>571</v>
      </c>
      <c r="C74" s="15" t="s">
        <v>572</v>
      </c>
      <c r="D74" s="15" t="s">
        <v>60</v>
      </c>
      <c r="E74" s="15" t="s">
        <v>70</v>
      </c>
      <c r="F74" s="15" t="s">
        <v>63</v>
      </c>
      <c r="G74" s="15" t="s">
        <v>566</v>
      </c>
      <c r="H74" s="15" t="s">
        <v>570</v>
      </c>
      <c r="I74" s="30">
        <v>850000</v>
      </c>
      <c r="J74" s="30"/>
      <c r="K74" s="30"/>
      <c r="L74" s="30"/>
      <c r="M74" s="30"/>
      <c r="N74" s="30">
        <v>850000</v>
      </c>
      <c r="O74" s="30">
        <v>850000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2"/>
    </row>
    <row r="75" ht="30" customHeight="1" spans="1:28">
      <c r="A75" s="15" t="s">
        <v>563</v>
      </c>
      <c r="B75" s="15" t="s">
        <v>600</v>
      </c>
      <c r="C75" s="15" t="s">
        <v>574</v>
      </c>
      <c r="D75" s="15" t="s">
        <v>60</v>
      </c>
      <c r="E75" s="15" t="s">
        <v>70</v>
      </c>
      <c r="F75" s="15" t="s">
        <v>65</v>
      </c>
      <c r="G75" s="15" t="s">
        <v>582</v>
      </c>
      <c r="H75" s="15" t="s">
        <v>570</v>
      </c>
      <c r="I75" s="30">
        <v>4500</v>
      </c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>
        <v>4500</v>
      </c>
      <c r="Z75" s="30"/>
      <c r="AA75" s="30"/>
      <c r="AB75" s="32"/>
    </row>
    <row r="76" ht="30" customHeight="1" spans="1:28">
      <c r="A76" s="15" t="s">
        <v>563</v>
      </c>
      <c r="B76" s="15" t="s">
        <v>609</v>
      </c>
      <c r="C76" s="15" t="s">
        <v>574</v>
      </c>
      <c r="D76" s="15" t="s">
        <v>60</v>
      </c>
      <c r="E76" s="15" t="s">
        <v>70</v>
      </c>
      <c r="F76" s="15" t="s">
        <v>65</v>
      </c>
      <c r="G76" s="15" t="s">
        <v>566</v>
      </c>
      <c r="H76" s="15" t="s">
        <v>580</v>
      </c>
      <c r="I76" s="30">
        <v>170000</v>
      </c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>
        <v>170000</v>
      </c>
      <c r="Z76" s="30"/>
      <c r="AA76" s="30"/>
      <c r="AB76" s="32"/>
    </row>
    <row r="77" ht="30" customHeight="1" spans="1:28">
      <c r="A77" s="15" t="s">
        <v>563</v>
      </c>
      <c r="B77" s="15" t="s">
        <v>571</v>
      </c>
      <c r="C77" s="15" t="s">
        <v>578</v>
      </c>
      <c r="D77" s="15" t="s">
        <v>60</v>
      </c>
      <c r="E77" s="15" t="s">
        <v>70</v>
      </c>
      <c r="F77" s="15" t="s">
        <v>63</v>
      </c>
      <c r="G77" s="15" t="s">
        <v>566</v>
      </c>
      <c r="H77" s="15" t="s">
        <v>573</v>
      </c>
      <c r="I77" s="30">
        <v>261000</v>
      </c>
      <c r="J77" s="30"/>
      <c r="K77" s="30"/>
      <c r="L77" s="30"/>
      <c r="M77" s="30"/>
      <c r="N77" s="30">
        <v>261000</v>
      </c>
      <c r="O77" s="30">
        <v>261000</v>
      </c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2"/>
    </row>
    <row r="78" ht="30" customHeight="1" spans="1:28">
      <c r="A78" s="15" t="s">
        <v>563</v>
      </c>
      <c r="B78" s="15" t="s">
        <v>571</v>
      </c>
      <c r="C78" s="15" t="s">
        <v>572</v>
      </c>
      <c r="D78" s="15" t="s">
        <v>60</v>
      </c>
      <c r="E78" s="15" t="s">
        <v>70</v>
      </c>
      <c r="F78" s="15" t="s">
        <v>63</v>
      </c>
      <c r="G78" s="15" t="s">
        <v>566</v>
      </c>
      <c r="H78" s="15" t="s">
        <v>576</v>
      </c>
      <c r="I78" s="30">
        <v>400000</v>
      </c>
      <c r="J78" s="30"/>
      <c r="K78" s="30"/>
      <c r="L78" s="30"/>
      <c r="M78" s="30"/>
      <c r="N78" s="30">
        <v>400000</v>
      </c>
      <c r="O78" s="30">
        <v>400000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2"/>
    </row>
    <row r="79" ht="30" customHeight="1" spans="1:28">
      <c r="A79" s="15" t="s">
        <v>563</v>
      </c>
      <c r="B79" s="15" t="s">
        <v>577</v>
      </c>
      <c r="C79" s="15" t="s">
        <v>565</v>
      </c>
      <c r="D79" s="15" t="s">
        <v>60</v>
      </c>
      <c r="E79" s="15" t="s">
        <v>70</v>
      </c>
      <c r="F79" s="15" t="s">
        <v>63</v>
      </c>
      <c r="G79" s="15" t="s">
        <v>566</v>
      </c>
      <c r="H79" s="15" t="s">
        <v>570</v>
      </c>
      <c r="I79" s="30">
        <v>1500000</v>
      </c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>
        <v>1500000</v>
      </c>
      <c r="Z79" s="30"/>
      <c r="AA79" s="30"/>
      <c r="AB79" s="32"/>
    </row>
    <row r="80" ht="30" customHeight="1" spans="1:28">
      <c r="A80" s="15" t="s">
        <v>563</v>
      </c>
      <c r="B80" s="15" t="s">
        <v>610</v>
      </c>
      <c r="C80" s="15" t="s">
        <v>565</v>
      </c>
      <c r="D80" s="15" t="s">
        <v>60</v>
      </c>
      <c r="E80" s="15" t="s">
        <v>70</v>
      </c>
      <c r="F80" s="15" t="s">
        <v>238</v>
      </c>
      <c r="G80" s="15" t="s">
        <v>569</v>
      </c>
      <c r="H80" s="15" t="s">
        <v>570</v>
      </c>
      <c r="I80" s="30">
        <v>6400</v>
      </c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>
        <v>6400</v>
      </c>
      <c r="Z80" s="30"/>
      <c r="AA80" s="30"/>
      <c r="AB80" s="32"/>
    </row>
    <row r="81" ht="30" customHeight="1" spans="1:28">
      <c r="A81" s="15" t="s">
        <v>563</v>
      </c>
      <c r="B81" s="15" t="s">
        <v>611</v>
      </c>
      <c r="C81" s="15" t="s">
        <v>578</v>
      </c>
      <c r="D81" s="15" t="s">
        <v>60</v>
      </c>
      <c r="E81" s="15" t="s">
        <v>70</v>
      </c>
      <c r="F81" s="15" t="s">
        <v>63</v>
      </c>
      <c r="G81" s="15" t="s">
        <v>579</v>
      </c>
      <c r="H81" s="15" t="s">
        <v>576</v>
      </c>
      <c r="I81" s="30">
        <v>1000000</v>
      </c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>
        <v>1000000</v>
      </c>
      <c r="Z81" s="30"/>
      <c r="AA81" s="30"/>
      <c r="AB81" s="32"/>
    </row>
    <row r="82" ht="30" customHeight="1" spans="1:28">
      <c r="A82" s="15" t="s">
        <v>411</v>
      </c>
      <c r="B82" s="15" t="s">
        <v>612</v>
      </c>
      <c r="C82" s="15" t="s">
        <v>572</v>
      </c>
      <c r="D82" s="15" t="s">
        <v>61</v>
      </c>
      <c r="E82" s="15" t="s">
        <v>74</v>
      </c>
      <c r="F82" s="15" t="s">
        <v>63</v>
      </c>
      <c r="G82" s="15" t="s">
        <v>431</v>
      </c>
      <c r="H82" s="15" t="s">
        <v>570</v>
      </c>
      <c r="I82" s="30">
        <v>1442000</v>
      </c>
      <c r="J82" s="30"/>
      <c r="K82" s="30"/>
      <c r="L82" s="30"/>
      <c r="M82" s="30"/>
      <c r="N82" s="30">
        <v>1442000</v>
      </c>
      <c r="O82" s="30">
        <v>1442000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2"/>
    </row>
    <row r="83" ht="30" customHeight="1" spans="1:28">
      <c r="A83" s="15" t="s">
        <v>282</v>
      </c>
      <c r="B83" s="32"/>
      <c r="C83" s="32"/>
      <c r="D83" s="32"/>
      <c r="E83" s="32"/>
      <c r="F83" s="32"/>
      <c r="G83" s="32"/>
      <c r="H83" s="32"/>
      <c r="I83" s="30">
        <v>325000</v>
      </c>
      <c r="J83" s="30"/>
      <c r="K83" s="30"/>
      <c r="L83" s="30"/>
      <c r="M83" s="30"/>
      <c r="N83" s="30">
        <v>325000</v>
      </c>
      <c r="O83" s="30">
        <v>325000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2"/>
    </row>
    <row r="84" ht="30" customHeight="1" spans="1:28">
      <c r="A84" s="15" t="s">
        <v>563</v>
      </c>
      <c r="B84" s="15" t="s">
        <v>613</v>
      </c>
      <c r="C84" s="15" t="s">
        <v>574</v>
      </c>
      <c r="D84" s="15" t="s">
        <v>60</v>
      </c>
      <c r="E84" s="15" t="s">
        <v>70</v>
      </c>
      <c r="F84" s="15" t="s">
        <v>236</v>
      </c>
      <c r="G84" s="15" t="s">
        <v>582</v>
      </c>
      <c r="H84" s="15" t="s">
        <v>570</v>
      </c>
      <c r="I84" s="30">
        <v>32000</v>
      </c>
      <c r="J84" s="30"/>
      <c r="K84" s="30"/>
      <c r="L84" s="30"/>
      <c r="M84" s="30"/>
      <c r="N84" s="30">
        <v>32000</v>
      </c>
      <c r="O84" s="30">
        <v>32000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2"/>
    </row>
    <row r="85" ht="30" customHeight="1" spans="1:28">
      <c r="A85" s="15" t="s">
        <v>563</v>
      </c>
      <c r="B85" s="15" t="s">
        <v>614</v>
      </c>
      <c r="C85" s="15" t="s">
        <v>565</v>
      </c>
      <c r="D85" s="15" t="s">
        <v>60</v>
      </c>
      <c r="E85" s="15" t="s">
        <v>70</v>
      </c>
      <c r="F85" s="15" t="s">
        <v>615</v>
      </c>
      <c r="G85" s="15" t="s">
        <v>616</v>
      </c>
      <c r="H85" s="15" t="s">
        <v>570</v>
      </c>
      <c r="I85" s="30">
        <v>293000</v>
      </c>
      <c r="J85" s="30"/>
      <c r="K85" s="30"/>
      <c r="L85" s="30"/>
      <c r="M85" s="30"/>
      <c r="N85" s="30">
        <v>293000</v>
      </c>
      <c r="O85" s="30">
        <v>293000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2"/>
    </row>
    <row r="86" s="20" customFormat="1" ht="30" customHeight="1" spans="1:28">
      <c r="A86" s="33" t="s">
        <v>206</v>
      </c>
      <c r="B86" s="33"/>
      <c r="C86" s="33"/>
      <c r="D86" s="33"/>
      <c r="E86" s="33"/>
      <c r="F86" s="33"/>
      <c r="G86" s="33"/>
      <c r="H86" s="33"/>
      <c r="I86" s="34">
        <v>350000</v>
      </c>
      <c r="J86" s="34"/>
      <c r="K86" s="34"/>
      <c r="L86" s="34"/>
      <c r="M86" s="34"/>
      <c r="N86" s="34">
        <v>350000</v>
      </c>
      <c r="O86" s="34">
        <v>50000</v>
      </c>
      <c r="P86" s="34"/>
      <c r="Q86" s="34"/>
      <c r="R86" s="34"/>
      <c r="S86" s="34"/>
      <c r="T86" s="34">
        <v>300000</v>
      </c>
      <c r="U86" s="34"/>
      <c r="V86" s="34"/>
      <c r="W86" s="34"/>
      <c r="X86" s="34"/>
      <c r="Y86" s="34"/>
      <c r="Z86" s="34"/>
      <c r="AA86" s="34"/>
      <c r="AB86" s="34"/>
    </row>
    <row r="87" s="20" customFormat="1" ht="30" customHeight="1" spans="1:28">
      <c r="A87" s="33" t="s">
        <v>617</v>
      </c>
      <c r="B87" s="33" t="s">
        <v>618</v>
      </c>
      <c r="C87" s="33" t="s">
        <v>574</v>
      </c>
      <c r="D87" s="33" t="s">
        <v>60</v>
      </c>
      <c r="E87" s="33">
        <v>2040201</v>
      </c>
      <c r="F87" s="33" t="s">
        <v>63</v>
      </c>
      <c r="G87" s="33" t="s">
        <v>582</v>
      </c>
      <c r="H87" s="33" t="s">
        <v>570</v>
      </c>
      <c r="I87" s="34">
        <v>25200</v>
      </c>
      <c r="J87" s="34"/>
      <c r="K87" s="34"/>
      <c r="L87" s="34"/>
      <c r="M87" s="34"/>
      <c r="N87" s="34">
        <v>25200</v>
      </c>
      <c r="O87" s="34">
        <v>25200</v>
      </c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</row>
    <row r="88" s="20" customFormat="1" ht="30" customHeight="1" spans="1:28">
      <c r="A88" s="33" t="s">
        <v>480</v>
      </c>
      <c r="B88" s="33" t="s">
        <v>619</v>
      </c>
      <c r="C88" s="33" t="s">
        <v>578</v>
      </c>
      <c r="D88" s="33" t="s">
        <v>61</v>
      </c>
      <c r="E88" s="33">
        <v>2040299</v>
      </c>
      <c r="F88" s="33" t="s">
        <v>63</v>
      </c>
      <c r="G88" s="33" t="s">
        <v>404</v>
      </c>
      <c r="H88" s="33" t="s">
        <v>620</v>
      </c>
      <c r="I88" s="34">
        <v>300000</v>
      </c>
      <c r="J88" s="34"/>
      <c r="K88" s="34"/>
      <c r="L88" s="34"/>
      <c r="M88" s="34"/>
      <c r="N88" s="34">
        <v>300000</v>
      </c>
      <c r="O88" s="34"/>
      <c r="P88" s="34"/>
      <c r="Q88" s="34"/>
      <c r="R88" s="34"/>
      <c r="S88" s="34"/>
      <c r="T88" s="34">
        <v>300000</v>
      </c>
      <c r="U88" s="34"/>
      <c r="V88" s="34"/>
      <c r="W88" s="34"/>
      <c r="X88" s="34"/>
      <c r="Y88" s="34"/>
      <c r="Z88" s="34"/>
      <c r="AA88" s="34"/>
      <c r="AB88" s="35"/>
    </row>
    <row r="89" s="20" customFormat="1" ht="30" customHeight="1" spans="1:28">
      <c r="A89" s="33" t="s">
        <v>617</v>
      </c>
      <c r="B89" s="33" t="s">
        <v>621</v>
      </c>
      <c r="C89" s="33" t="s">
        <v>574</v>
      </c>
      <c r="D89" s="33" t="s">
        <v>60</v>
      </c>
      <c r="E89" s="33">
        <v>2040201</v>
      </c>
      <c r="F89" s="33" t="s">
        <v>238</v>
      </c>
      <c r="G89" s="33" t="s">
        <v>582</v>
      </c>
      <c r="H89" s="33" t="s">
        <v>622</v>
      </c>
      <c r="I89" s="34">
        <v>12000</v>
      </c>
      <c r="J89" s="34"/>
      <c r="K89" s="34"/>
      <c r="L89" s="34"/>
      <c r="M89" s="34"/>
      <c r="N89" s="34">
        <v>12000</v>
      </c>
      <c r="O89" s="34">
        <v>12000</v>
      </c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5"/>
    </row>
    <row r="90" s="20" customFormat="1" ht="30" customHeight="1" spans="1:28">
      <c r="A90" s="33" t="s">
        <v>617</v>
      </c>
      <c r="B90" s="33" t="s">
        <v>623</v>
      </c>
      <c r="C90" s="33" t="s">
        <v>574</v>
      </c>
      <c r="D90" s="33" t="s">
        <v>60</v>
      </c>
      <c r="E90" s="33">
        <v>2040201</v>
      </c>
      <c r="F90" s="33" t="s">
        <v>65</v>
      </c>
      <c r="G90" s="33" t="s">
        <v>582</v>
      </c>
      <c r="H90" s="33" t="s">
        <v>570</v>
      </c>
      <c r="I90" s="34">
        <v>12000</v>
      </c>
      <c r="J90" s="34"/>
      <c r="K90" s="34"/>
      <c r="L90" s="34"/>
      <c r="M90" s="34"/>
      <c r="N90" s="34">
        <v>12000</v>
      </c>
      <c r="O90" s="34">
        <v>12000</v>
      </c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5"/>
    </row>
    <row r="91" s="20" customFormat="1" ht="30" customHeight="1" spans="1:28">
      <c r="A91" s="33" t="s">
        <v>617</v>
      </c>
      <c r="B91" s="33" t="s">
        <v>624</v>
      </c>
      <c r="C91" s="33" t="s">
        <v>574</v>
      </c>
      <c r="D91" s="33" t="s">
        <v>60</v>
      </c>
      <c r="E91" s="33">
        <v>2040201</v>
      </c>
      <c r="F91" s="33" t="s">
        <v>63</v>
      </c>
      <c r="G91" s="33" t="s">
        <v>366</v>
      </c>
      <c r="H91" s="33" t="s">
        <v>570</v>
      </c>
      <c r="I91" s="34">
        <v>800</v>
      </c>
      <c r="J91" s="34"/>
      <c r="K91" s="34"/>
      <c r="L91" s="34"/>
      <c r="M91" s="34"/>
      <c r="N91" s="34">
        <v>800</v>
      </c>
      <c r="O91" s="34">
        <v>800</v>
      </c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5"/>
    </row>
  </sheetData>
  <mergeCells count="16">
    <mergeCell ref="A1:AB1"/>
    <mergeCell ref="A2:AB2"/>
    <mergeCell ref="A3:AB3"/>
    <mergeCell ref="J4:M4"/>
    <mergeCell ref="N4:W4"/>
    <mergeCell ref="Y4:AB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X4:X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M9"/>
  <sheetViews>
    <sheetView tabSelected="1" workbookViewId="0">
      <selection activeCell="I16" sqref="I16"/>
    </sheetView>
  </sheetViews>
  <sheetFormatPr defaultColWidth="10.2857142857143" defaultRowHeight="14.25" customHeight="1"/>
  <cols>
    <col min="1" max="13" width="12.7142857142857" style="1" customWidth="1"/>
    <col min="14" max="16384" width="10.2857142857143" style="1" customWidth="1"/>
  </cols>
  <sheetData>
    <row r="1" customHeight="1" spans="1:1">
      <c r="A1" s="2" t="s">
        <v>625</v>
      </c>
    </row>
    <row r="2" ht="51.75" customHeight="1" spans="1:13">
      <c r="A2" s="3" t="s">
        <v>626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Height="1" spans="1:13">
      <c r="A3" s="5" t="s">
        <v>2</v>
      </c>
      <c r="B3" s="6"/>
      <c r="C3" s="6"/>
      <c r="D3" s="6"/>
      <c r="E3" s="7" t="s">
        <v>627</v>
      </c>
      <c r="F3" s="6"/>
      <c r="G3" s="6"/>
      <c r="H3" s="6"/>
      <c r="I3" s="6"/>
      <c r="J3" s="6"/>
      <c r="K3" s="6"/>
      <c r="L3" s="6"/>
      <c r="M3" s="6"/>
    </row>
    <row r="4" ht="18" customHeight="1" spans="1:13">
      <c r="A4" s="8" t="s">
        <v>628</v>
      </c>
      <c r="B4" s="8" t="s">
        <v>629</v>
      </c>
      <c r="C4" s="8" t="s">
        <v>630</v>
      </c>
      <c r="D4" s="8" t="s">
        <v>631</v>
      </c>
      <c r="E4" s="9"/>
      <c r="F4" s="10"/>
      <c r="G4" s="10"/>
      <c r="H4" s="10"/>
      <c r="I4" s="19"/>
      <c r="J4" s="8" t="s">
        <v>632</v>
      </c>
      <c r="K4" s="8" t="s">
        <v>633</v>
      </c>
      <c r="L4" s="8" t="s">
        <v>634</v>
      </c>
      <c r="M4" s="8" t="s">
        <v>635</v>
      </c>
    </row>
    <row r="5" ht="27" customHeight="1" spans="1:13">
      <c r="A5" s="11"/>
      <c r="B5" s="11"/>
      <c r="C5" s="11"/>
      <c r="D5" s="11"/>
      <c r="E5" s="12" t="s">
        <v>59</v>
      </c>
      <c r="F5" s="12" t="s">
        <v>636</v>
      </c>
      <c r="G5" s="12" t="s">
        <v>637</v>
      </c>
      <c r="H5" s="12" t="s">
        <v>638</v>
      </c>
      <c r="I5" s="12" t="s">
        <v>639</v>
      </c>
      <c r="J5" s="11"/>
      <c r="K5" s="11"/>
      <c r="L5" s="11"/>
      <c r="M5" s="11"/>
    </row>
    <row r="6" ht="22.5" customHeight="1" spans="1:13">
      <c r="A6" s="13" t="s">
        <v>640</v>
      </c>
      <c r="B6" s="13">
        <v>1</v>
      </c>
      <c r="C6" s="13">
        <v>2</v>
      </c>
      <c r="D6" s="14">
        <v>3</v>
      </c>
      <c r="E6" s="14">
        <v>4</v>
      </c>
      <c r="F6" s="14">
        <v>5</v>
      </c>
      <c r="G6" s="14">
        <v>6</v>
      </c>
      <c r="H6" s="14">
        <v>7</v>
      </c>
      <c r="I6" s="14">
        <v>8</v>
      </c>
      <c r="J6" s="14">
        <v>9</v>
      </c>
      <c r="K6" s="14">
        <v>10</v>
      </c>
      <c r="L6" s="14">
        <v>11</v>
      </c>
      <c r="M6" s="14">
        <v>12</v>
      </c>
    </row>
    <row r="7" ht="21.75" customHeight="1" spans="1:13">
      <c r="A7" s="13" t="s">
        <v>113</v>
      </c>
      <c r="B7" s="13"/>
      <c r="C7" s="15"/>
      <c r="D7" s="13"/>
      <c r="E7" s="16"/>
      <c r="F7" s="16"/>
      <c r="G7" s="16"/>
      <c r="H7" s="17"/>
      <c r="I7" s="16"/>
      <c r="J7" s="16"/>
      <c r="K7" s="16"/>
      <c r="L7" s="16"/>
      <c r="M7" s="16"/>
    </row>
    <row r="8" ht="17.25" customHeight="1" spans="1:13">
      <c r="A8" s="13" t="s">
        <v>641</v>
      </c>
      <c r="B8" s="18" t="s">
        <v>642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9"/>
    </row>
    <row r="9" ht="17.25" customHeight="1" spans="1:13">
      <c r="A9" s="13"/>
      <c r="B9" s="18" t="s">
        <v>643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9"/>
    </row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32"/>
  <sheetViews>
    <sheetView showGridLines="0" topLeftCell="A9" workbookViewId="0">
      <selection activeCell="E14" sqref="E14"/>
    </sheetView>
  </sheetViews>
  <sheetFormatPr defaultColWidth="8.57142857142857" defaultRowHeight="12.75" customHeight="1" outlineLevelCol="4"/>
  <cols>
    <col min="1" max="1" width="20.8571428571429" style="21" customWidth="1"/>
    <col min="2" max="2" width="63.8571428571429" style="21" customWidth="1"/>
    <col min="3" max="3" width="17.1428571428571" style="21" customWidth="1"/>
    <col min="4" max="4" width="15.8571428571429" style="21" customWidth="1"/>
    <col min="5" max="5" width="15.2857142857143" style="21" customWidth="1"/>
    <col min="6" max="16378" width="8.57142857142857" style="22" customWidth="1"/>
    <col min="16379" max="16384" width="8.57142857142857" style="22"/>
  </cols>
  <sheetData>
    <row r="1" s="175" customFormat="1" ht="15" customHeight="1" spans="1:5">
      <c r="A1" s="2" t="s">
        <v>52</v>
      </c>
      <c r="B1" s="21"/>
      <c r="C1" s="21"/>
      <c r="D1" s="21"/>
      <c r="E1" s="21"/>
    </row>
    <row r="2" s="176" customFormat="1" ht="39.75" customHeight="1" spans="1:5">
      <c r="A2" s="179" t="s">
        <v>53</v>
      </c>
      <c r="B2" s="180"/>
      <c r="C2" s="180"/>
      <c r="D2" s="180"/>
      <c r="E2" s="180"/>
    </row>
    <row r="3" s="175" customFormat="1" ht="15" customHeight="1" spans="1:5">
      <c r="A3" s="2" t="s">
        <v>3</v>
      </c>
      <c r="B3" s="21"/>
      <c r="C3" s="21"/>
      <c r="D3" s="21"/>
      <c r="E3" s="21"/>
    </row>
    <row r="4" s="177" customFormat="1" ht="17.25" customHeight="1" spans="1:5">
      <c r="A4" s="9" t="s">
        <v>54</v>
      </c>
      <c r="B4" s="188"/>
      <c r="C4" s="9" t="s">
        <v>55</v>
      </c>
      <c r="D4" s="182"/>
      <c r="E4" s="188"/>
    </row>
    <row r="5" s="177" customFormat="1" ht="17.25" customHeight="1" spans="1:5">
      <c r="A5" s="8" t="s">
        <v>56</v>
      </c>
      <c r="B5" s="8" t="s">
        <v>57</v>
      </c>
      <c r="C5" s="9" t="s">
        <v>58</v>
      </c>
      <c r="D5" s="182"/>
      <c r="E5" s="188"/>
    </row>
    <row r="6" s="177" customFormat="1" ht="48.75" customHeight="1" spans="1:5">
      <c r="A6" s="235"/>
      <c r="B6" s="235"/>
      <c r="C6" s="12" t="s">
        <v>59</v>
      </c>
      <c r="D6" s="12" t="s">
        <v>60</v>
      </c>
      <c r="E6" s="12" t="s">
        <v>61</v>
      </c>
    </row>
    <row r="7" s="177" customFormat="1" ht="17.25" customHeight="1" spans="1:5">
      <c r="A7" s="12" t="s">
        <v>62</v>
      </c>
      <c r="B7" s="12" t="s">
        <v>62</v>
      </c>
      <c r="C7" s="12" t="s">
        <v>63</v>
      </c>
      <c r="D7" s="12" t="s">
        <v>64</v>
      </c>
      <c r="E7" s="12" t="s">
        <v>65</v>
      </c>
    </row>
    <row r="8" s="178" customFormat="1" ht="20.25" customHeight="1" spans="1:5">
      <c r="A8" s="206" t="s">
        <v>66</v>
      </c>
      <c r="B8" s="206" t="s">
        <v>67</v>
      </c>
      <c r="C8" s="244">
        <f>SUM(D8:E8)</f>
        <v>159364970.69</v>
      </c>
      <c r="D8" s="244">
        <v>143944970.69</v>
      </c>
      <c r="E8" s="244">
        <v>15420000</v>
      </c>
    </row>
    <row r="9" ht="20.25" customHeight="1" spans="1:5">
      <c r="A9" s="206" t="s">
        <v>68</v>
      </c>
      <c r="B9" s="206" t="s">
        <v>69</v>
      </c>
      <c r="C9" s="244">
        <f>SUM(D9:E9)</f>
        <v>149114970.69</v>
      </c>
      <c r="D9" s="244">
        <v>143944970.69</v>
      </c>
      <c r="E9" s="244">
        <f>E11+E12+E13+E14+E16</f>
        <v>5170000</v>
      </c>
    </row>
    <row r="10" ht="20.25" customHeight="1" spans="1:5">
      <c r="A10" s="206" t="s">
        <v>70</v>
      </c>
      <c r="B10" s="206" t="s">
        <v>71</v>
      </c>
      <c r="C10" s="244">
        <v>142715444.07</v>
      </c>
      <c r="D10" s="244">
        <v>142715444.07</v>
      </c>
      <c r="E10" s="244"/>
    </row>
    <row r="11" ht="20.25" customHeight="1" spans="1:5">
      <c r="A11" s="206" t="s">
        <v>72</v>
      </c>
      <c r="B11" s="206" t="s">
        <v>73</v>
      </c>
      <c r="C11" s="244">
        <v>2368000</v>
      </c>
      <c r="D11" s="244">
        <v>500000</v>
      </c>
      <c r="E11" s="244">
        <v>1868000</v>
      </c>
    </row>
    <row r="12" ht="20.25" customHeight="1" spans="1:5">
      <c r="A12" s="206" t="s">
        <v>74</v>
      </c>
      <c r="B12" s="206" t="s">
        <v>75</v>
      </c>
      <c r="C12" s="244">
        <v>2702000</v>
      </c>
      <c r="D12" s="244"/>
      <c r="E12" s="244">
        <v>2702000</v>
      </c>
    </row>
    <row r="13" ht="20.25" customHeight="1" spans="1:5">
      <c r="A13" s="206" t="s">
        <v>76</v>
      </c>
      <c r="B13" s="206" t="s">
        <v>77</v>
      </c>
      <c r="C13" s="244"/>
      <c r="D13" s="244"/>
      <c r="E13" s="244"/>
    </row>
    <row r="14" s="243" customFormat="1" ht="20.25" customHeight="1" spans="1:5">
      <c r="A14" s="206" t="s">
        <v>78</v>
      </c>
      <c r="B14" s="206" t="s">
        <v>79</v>
      </c>
      <c r="C14" s="244"/>
      <c r="D14" s="244"/>
      <c r="E14" s="244"/>
    </row>
    <row r="15" ht="20.25" customHeight="1" spans="1:5">
      <c r="A15" s="206" t="s">
        <v>80</v>
      </c>
      <c r="B15" s="206" t="s">
        <v>81</v>
      </c>
      <c r="C15" s="244">
        <v>729526.62</v>
      </c>
      <c r="D15" s="244">
        <v>729526.62</v>
      </c>
      <c r="E15" s="244"/>
    </row>
    <row r="16" s="243" customFormat="1" ht="20.25" customHeight="1" spans="1:5">
      <c r="A16" s="206">
        <v>2040299</v>
      </c>
      <c r="B16" s="206" t="s">
        <v>82</v>
      </c>
      <c r="C16" s="244">
        <f>E16</f>
        <v>600000</v>
      </c>
      <c r="D16" s="244"/>
      <c r="E16" s="244">
        <v>600000</v>
      </c>
    </row>
    <row r="17" ht="20.25" customHeight="1" spans="1:5">
      <c r="A17" s="15" t="s">
        <v>83</v>
      </c>
      <c r="B17" s="15" t="s">
        <v>84</v>
      </c>
      <c r="C17" s="30">
        <v>13645857.76</v>
      </c>
      <c r="D17" s="30">
        <v>13645857.76</v>
      </c>
      <c r="E17" s="30"/>
    </row>
    <row r="18" ht="20.25" customHeight="1" spans="1:5">
      <c r="A18" s="15" t="s">
        <v>85</v>
      </c>
      <c r="B18" s="15" t="s">
        <v>86</v>
      </c>
      <c r="C18" s="30">
        <v>13645857.76</v>
      </c>
      <c r="D18" s="30">
        <v>13645857.76</v>
      </c>
      <c r="E18" s="30"/>
    </row>
    <row r="19" ht="20.25" customHeight="1" spans="1:5">
      <c r="A19" s="15" t="s">
        <v>87</v>
      </c>
      <c r="B19" s="15" t="s">
        <v>88</v>
      </c>
      <c r="C19" s="30">
        <v>2734800</v>
      </c>
      <c r="D19" s="30">
        <v>2734800</v>
      </c>
      <c r="E19" s="30"/>
    </row>
    <row r="20" ht="20.25" customHeight="1" spans="1:5">
      <c r="A20" s="15" t="s">
        <v>89</v>
      </c>
      <c r="B20" s="15" t="s">
        <v>90</v>
      </c>
      <c r="C20" s="30">
        <v>891000</v>
      </c>
      <c r="D20" s="30">
        <v>891000</v>
      </c>
      <c r="E20" s="30"/>
    </row>
    <row r="21" ht="20.25" customHeight="1" spans="1:5">
      <c r="A21" s="15" t="s">
        <v>91</v>
      </c>
      <c r="B21" s="15" t="s">
        <v>92</v>
      </c>
      <c r="C21" s="30">
        <v>9485178.76</v>
      </c>
      <c r="D21" s="30">
        <v>9485178.76</v>
      </c>
      <c r="E21" s="30"/>
    </row>
    <row r="22" ht="20.25" customHeight="1" spans="1:5">
      <c r="A22" s="15" t="s">
        <v>93</v>
      </c>
      <c r="B22" s="15" t="s">
        <v>94</v>
      </c>
      <c r="C22" s="30">
        <v>534879</v>
      </c>
      <c r="D22" s="30">
        <v>534879</v>
      </c>
      <c r="E22" s="30"/>
    </row>
    <row r="23" ht="20.25" customHeight="1" spans="1:5">
      <c r="A23" s="15" t="s">
        <v>95</v>
      </c>
      <c r="B23" s="15" t="s">
        <v>96</v>
      </c>
      <c r="C23" s="30">
        <v>8476634.84</v>
      </c>
      <c r="D23" s="30">
        <v>8476634.84</v>
      </c>
      <c r="E23" s="30"/>
    </row>
    <row r="24" ht="20.25" customHeight="1" spans="1:5">
      <c r="A24" s="15" t="s">
        <v>97</v>
      </c>
      <c r="B24" s="15" t="s">
        <v>98</v>
      </c>
      <c r="C24" s="30">
        <v>8476634.84</v>
      </c>
      <c r="D24" s="30">
        <v>8476634.84</v>
      </c>
      <c r="E24" s="30"/>
    </row>
    <row r="25" ht="20.25" customHeight="1" spans="1:5">
      <c r="A25" s="15" t="s">
        <v>99</v>
      </c>
      <c r="B25" s="15" t="s">
        <v>100</v>
      </c>
      <c r="C25" s="30">
        <v>5040110.92</v>
      </c>
      <c r="D25" s="30">
        <v>5040110.92</v>
      </c>
      <c r="E25" s="30"/>
    </row>
    <row r="26" ht="20.25" customHeight="1" spans="1:5">
      <c r="A26" s="15" t="s">
        <v>101</v>
      </c>
      <c r="B26" s="15" t="s">
        <v>102</v>
      </c>
      <c r="C26" s="30">
        <v>44005.56</v>
      </c>
      <c r="D26" s="30">
        <v>44005.56</v>
      </c>
      <c r="E26" s="30"/>
    </row>
    <row r="27" ht="20.25" customHeight="1" spans="1:5">
      <c r="A27" s="15" t="s">
        <v>103</v>
      </c>
      <c r="B27" s="15" t="s">
        <v>104</v>
      </c>
      <c r="C27" s="30">
        <v>3392518.36</v>
      </c>
      <c r="D27" s="30">
        <v>3392518.36</v>
      </c>
      <c r="E27" s="30"/>
    </row>
    <row r="28" ht="20.25" customHeight="1" spans="1:5">
      <c r="A28" s="15" t="s">
        <v>105</v>
      </c>
      <c r="B28" s="15" t="s">
        <v>106</v>
      </c>
      <c r="C28" s="30">
        <v>10071000</v>
      </c>
      <c r="D28" s="30">
        <v>10071000</v>
      </c>
      <c r="E28" s="30"/>
    </row>
    <row r="29" ht="20.25" customHeight="1" spans="1:5">
      <c r="A29" s="15" t="s">
        <v>107</v>
      </c>
      <c r="B29" s="15" t="s">
        <v>108</v>
      </c>
      <c r="C29" s="30">
        <v>10071000</v>
      </c>
      <c r="D29" s="30">
        <v>10071000</v>
      </c>
      <c r="E29" s="30"/>
    </row>
    <row r="30" ht="20.25" customHeight="1" spans="1:5">
      <c r="A30" s="15" t="s">
        <v>109</v>
      </c>
      <c r="B30" s="15" t="s">
        <v>110</v>
      </c>
      <c r="C30" s="30">
        <v>9661692</v>
      </c>
      <c r="D30" s="30">
        <v>9661692</v>
      </c>
      <c r="E30" s="30"/>
    </row>
    <row r="31" ht="20.25" customHeight="1" spans="1:5">
      <c r="A31" s="15" t="s">
        <v>111</v>
      </c>
      <c r="B31" s="15" t="s">
        <v>112</v>
      </c>
      <c r="C31" s="30">
        <v>409308</v>
      </c>
      <c r="D31" s="30">
        <v>409308</v>
      </c>
      <c r="E31" s="30"/>
    </row>
    <row r="32" s="178" customFormat="1" ht="20.25" customHeight="1" spans="1:5">
      <c r="A32" s="15"/>
      <c r="B32" s="13" t="s">
        <v>113</v>
      </c>
      <c r="C32" s="30">
        <f>D32+E32</f>
        <v>191558463.29</v>
      </c>
      <c r="D32" s="30">
        <f>D28+D23+D17+D8</f>
        <v>176138463.29</v>
      </c>
      <c r="E32" s="30">
        <f>E8</f>
        <v>15420000</v>
      </c>
    </row>
  </sheetData>
  <mergeCells count="8">
    <mergeCell ref="A1:E1"/>
    <mergeCell ref="A2:E2"/>
    <mergeCell ref="A3:E3"/>
    <mergeCell ref="A4:B4"/>
    <mergeCell ref="C4:E4"/>
    <mergeCell ref="C5:E5"/>
    <mergeCell ref="A5:A6"/>
    <mergeCell ref="B5:B6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10"/>
  <sheetViews>
    <sheetView showGridLines="0" topLeftCell="A85" workbookViewId="0">
      <selection activeCell="I84" sqref="I84"/>
    </sheetView>
  </sheetViews>
  <sheetFormatPr defaultColWidth="8.57142857142857" defaultRowHeight="12.75" customHeight="1"/>
  <cols>
    <col min="1" max="1" width="8.42857142857143" style="21" customWidth="1"/>
    <col min="2" max="2" width="14.5714285714286" style="21" customWidth="1"/>
    <col min="3" max="3" width="32.8571428571429" style="21" customWidth="1"/>
    <col min="4" max="5" width="16.7142857142857" style="21" customWidth="1"/>
    <col min="6" max="6" width="15.5714285714286" style="21" customWidth="1"/>
    <col min="7" max="18" width="13.4285714285714" style="21" customWidth="1"/>
    <col min="19" max="16384" width="8.57142857142857" style="22" customWidth="1"/>
  </cols>
  <sheetData>
    <row r="1" s="175" customFormat="1" ht="15" customHeight="1" spans="1:18">
      <c r="A1" s="2" t="s">
        <v>114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="176" customFormat="1" ht="39.75" customHeight="1" spans="1:18">
      <c r="A2" s="179" t="s">
        <v>115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</row>
    <row r="3" s="175" customFormat="1" ht="15" customHeight="1" spans="1:18">
      <c r="A3" s="236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="177" customFormat="1" ht="17.25" customHeight="1" spans="1:18">
      <c r="A4" s="229" t="s">
        <v>116</v>
      </c>
      <c r="B4" s="231"/>
      <c r="C4" s="8" t="s">
        <v>117</v>
      </c>
      <c r="D4" s="9" t="s">
        <v>118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8"/>
    </row>
    <row r="5" s="177" customFormat="1" ht="17.25" customHeight="1" spans="1:18">
      <c r="A5" s="232"/>
      <c r="B5" s="234"/>
      <c r="C5" s="237"/>
      <c r="D5" s="8" t="s">
        <v>119</v>
      </c>
      <c r="E5" s="9" t="s">
        <v>120</v>
      </c>
      <c r="F5" s="182"/>
      <c r="G5" s="182"/>
      <c r="H5" s="182"/>
      <c r="I5" s="182"/>
      <c r="J5" s="182"/>
      <c r="K5" s="182"/>
      <c r="L5" s="182"/>
      <c r="M5" s="182"/>
      <c r="N5" s="188"/>
      <c r="O5" s="229" t="s">
        <v>121</v>
      </c>
      <c r="P5" s="230"/>
      <c r="Q5" s="230"/>
      <c r="R5" s="231"/>
    </row>
    <row r="6" s="177" customFormat="1" ht="17.25" customHeight="1" spans="1:18">
      <c r="A6" s="8" t="s">
        <v>122</v>
      </c>
      <c r="B6" s="8" t="s">
        <v>123</v>
      </c>
      <c r="C6" s="237"/>
      <c r="D6" s="237"/>
      <c r="E6" s="8" t="s">
        <v>113</v>
      </c>
      <c r="F6" s="9" t="s">
        <v>124</v>
      </c>
      <c r="G6" s="182"/>
      <c r="H6" s="182"/>
      <c r="I6" s="182"/>
      <c r="J6" s="182"/>
      <c r="K6" s="182"/>
      <c r="L6" s="182"/>
      <c r="M6" s="182"/>
      <c r="N6" s="188"/>
      <c r="O6" s="232"/>
      <c r="P6" s="233"/>
      <c r="Q6" s="233"/>
      <c r="R6" s="234"/>
    </row>
    <row r="7" s="177" customFormat="1" ht="51" customHeight="1" spans="1:18">
      <c r="A7" s="235"/>
      <c r="B7" s="235"/>
      <c r="C7" s="235"/>
      <c r="D7" s="235"/>
      <c r="E7" s="235"/>
      <c r="F7" s="12" t="s">
        <v>59</v>
      </c>
      <c r="G7" s="12" t="s">
        <v>125</v>
      </c>
      <c r="H7" s="12" t="s">
        <v>126</v>
      </c>
      <c r="I7" s="12" t="s">
        <v>127</v>
      </c>
      <c r="J7" s="12" t="s">
        <v>128</v>
      </c>
      <c r="K7" s="12" t="s">
        <v>129</v>
      </c>
      <c r="L7" s="12" t="s">
        <v>130</v>
      </c>
      <c r="M7" s="12" t="s">
        <v>131</v>
      </c>
      <c r="N7" s="12" t="s">
        <v>132</v>
      </c>
      <c r="O7" s="12" t="s">
        <v>59</v>
      </c>
      <c r="P7" s="12" t="s">
        <v>133</v>
      </c>
      <c r="Q7" s="12" t="s">
        <v>134</v>
      </c>
      <c r="R7" s="12" t="s">
        <v>135</v>
      </c>
    </row>
    <row r="8" s="178" customFormat="1" ht="20.25" customHeight="1" spans="1:18">
      <c r="A8" s="13" t="s">
        <v>62</v>
      </c>
      <c r="B8" s="13" t="s">
        <v>62</v>
      </c>
      <c r="C8" s="13" t="s">
        <v>113</v>
      </c>
      <c r="D8" s="30">
        <f>D9+D47+D80</f>
        <v>176138463.29</v>
      </c>
      <c r="E8" s="30">
        <f t="shared" ref="D8:G8" si="0">E9+E47+E80</f>
        <v>176138463.29</v>
      </c>
      <c r="F8" s="30">
        <f t="shared" si="0"/>
        <v>176138463.29</v>
      </c>
      <c r="G8" s="30">
        <f t="shared" si="0"/>
        <v>176072463.29</v>
      </c>
      <c r="H8" s="30"/>
      <c r="I8" s="30"/>
      <c r="J8" s="30"/>
      <c r="K8" s="30">
        <v>66000</v>
      </c>
      <c r="L8" s="30"/>
      <c r="M8" s="30"/>
      <c r="N8" s="30"/>
      <c r="O8" s="30"/>
      <c r="P8" s="30"/>
      <c r="Q8" s="30"/>
      <c r="R8" s="30"/>
    </row>
    <row r="9" s="178" customFormat="1" ht="20.25" customHeight="1" spans="1:18">
      <c r="A9" s="18" t="s">
        <v>136</v>
      </c>
      <c r="B9" s="220"/>
      <c r="C9" s="221"/>
      <c r="D9" s="30">
        <f>D10+D21+D42+D45</f>
        <v>154238748.98</v>
      </c>
      <c r="E9" s="30">
        <v>154238748.98</v>
      </c>
      <c r="F9" s="30">
        <v>154238748.98</v>
      </c>
      <c r="G9" s="30">
        <v>154172748.98</v>
      </c>
      <c r="H9" s="30"/>
      <c r="I9" s="30"/>
      <c r="J9" s="30"/>
      <c r="K9" s="30">
        <v>66000</v>
      </c>
      <c r="L9" s="30"/>
      <c r="M9" s="30"/>
      <c r="N9" s="30"/>
      <c r="O9" s="30"/>
      <c r="P9" s="30"/>
      <c r="Q9" s="30"/>
      <c r="R9" s="30"/>
    </row>
    <row r="10" s="178" customFormat="1" ht="20.25" customHeight="1" spans="1:18">
      <c r="A10" s="184" t="s">
        <v>137</v>
      </c>
      <c r="B10" s="184" t="s">
        <v>138</v>
      </c>
      <c r="C10" s="15" t="s">
        <v>139</v>
      </c>
      <c r="D10" s="30">
        <v>104416939.22</v>
      </c>
      <c r="E10" s="30">
        <v>104416939.22</v>
      </c>
      <c r="F10" s="30">
        <v>104416939.22</v>
      </c>
      <c r="G10" s="30">
        <v>104416939.22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ht="20.25" customHeight="1" spans="1:18">
      <c r="A11" s="184" t="s">
        <v>138</v>
      </c>
      <c r="B11" s="184" t="s">
        <v>140</v>
      </c>
      <c r="C11" s="15" t="s">
        <v>141</v>
      </c>
      <c r="D11" s="30">
        <v>17651859</v>
      </c>
      <c r="E11" s="30">
        <v>17651859</v>
      </c>
      <c r="F11" s="30">
        <v>17651859</v>
      </c>
      <c r="G11" s="30">
        <v>17651859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ht="20.25" customHeight="1" spans="1:18">
      <c r="A12" s="184" t="s">
        <v>138</v>
      </c>
      <c r="B12" s="184" t="s">
        <v>142</v>
      </c>
      <c r="C12" s="15" t="s">
        <v>143</v>
      </c>
      <c r="D12" s="30">
        <v>37178976</v>
      </c>
      <c r="E12" s="30">
        <v>37178976</v>
      </c>
      <c r="F12" s="30">
        <v>37178976</v>
      </c>
      <c r="G12" s="30">
        <v>37178976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ht="20.25" customHeight="1" spans="1:18">
      <c r="A13" s="184" t="s">
        <v>138</v>
      </c>
      <c r="B13" s="184" t="s">
        <v>144</v>
      </c>
      <c r="C13" s="15" t="s">
        <v>145</v>
      </c>
      <c r="D13" s="30">
        <v>20850188.25</v>
      </c>
      <c r="E13" s="30">
        <v>20850188.25</v>
      </c>
      <c r="F13" s="30">
        <v>20850188.25</v>
      </c>
      <c r="G13" s="30">
        <v>20850188.25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ht="20.25" customHeight="1" spans="1:18">
      <c r="A14" s="184" t="s">
        <v>138</v>
      </c>
      <c r="B14" s="184" t="s">
        <v>146</v>
      </c>
      <c r="C14" s="15" t="s">
        <v>147</v>
      </c>
      <c r="D14" s="30">
        <v>8324299.4</v>
      </c>
      <c r="E14" s="30">
        <v>8324299.4</v>
      </c>
      <c r="F14" s="30">
        <v>8324299.4</v>
      </c>
      <c r="G14" s="30">
        <v>8324299.4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ht="20.25" customHeight="1" spans="1:18">
      <c r="A15" s="184" t="s">
        <v>138</v>
      </c>
      <c r="B15" s="184" t="s">
        <v>148</v>
      </c>
      <c r="C15" s="15" t="s">
        <v>149</v>
      </c>
      <c r="D15" s="30">
        <v>493023</v>
      </c>
      <c r="E15" s="30">
        <v>493023</v>
      </c>
      <c r="F15" s="30">
        <v>493023</v>
      </c>
      <c r="G15" s="30">
        <v>493023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ht="20.25" customHeight="1" spans="1:18">
      <c r="A16" s="184" t="s">
        <v>138</v>
      </c>
      <c r="B16" s="184" t="s">
        <v>150</v>
      </c>
      <c r="C16" s="15" t="s">
        <v>151</v>
      </c>
      <c r="D16" s="30">
        <v>4318230.31</v>
      </c>
      <c r="E16" s="30">
        <v>4318230.31</v>
      </c>
      <c r="F16" s="30">
        <v>4318230.31</v>
      </c>
      <c r="G16" s="30">
        <v>4318230.31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ht="20.25" customHeight="1" spans="1:18">
      <c r="A17" s="184" t="s">
        <v>138</v>
      </c>
      <c r="B17" s="184" t="s">
        <v>152</v>
      </c>
      <c r="C17" s="15" t="s">
        <v>153</v>
      </c>
      <c r="D17" s="30">
        <v>3026143.56</v>
      </c>
      <c r="E17" s="30">
        <v>3026143.56</v>
      </c>
      <c r="F17" s="30">
        <v>3026143.56</v>
      </c>
      <c r="G17" s="30">
        <v>3026143.56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ht="20.25" customHeight="1" spans="1:18">
      <c r="A18" s="184" t="s">
        <v>138</v>
      </c>
      <c r="B18" s="184" t="s">
        <v>154</v>
      </c>
      <c r="C18" s="15" t="s">
        <v>155</v>
      </c>
      <c r="D18" s="30">
        <v>401755.7</v>
      </c>
      <c r="E18" s="30">
        <v>401755.7</v>
      </c>
      <c r="F18" s="30">
        <v>401755.7</v>
      </c>
      <c r="G18" s="30">
        <v>401755.7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ht="20.25" customHeight="1" spans="1:18">
      <c r="A19" s="184" t="s">
        <v>138</v>
      </c>
      <c r="B19" s="184" t="s">
        <v>156</v>
      </c>
      <c r="C19" s="15" t="s">
        <v>157</v>
      </c>
      <c r="D19" s="30">
        <v>8457744</v>
      </c>
      <c r="E19" s="30">
        <v>8457744</v>
      </c>
      <c r="F19" s="30">
        <v>8457744</v>
      </c>
      <c r="G19" s="30">
        <v>8457744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ht="20.25" customHeight="1" spans="1:18">
      <c r="A20" s="184" t="s">
        <v>138</v>
      </c>
      <c r="B20" s="184" t="s">
        <v>158</v>
      </c>
      <c r="C20" s="15" t="s">
        <v>159</v>
      </c>
      <c r="D20" s="30">
        <v>3714720</v>
      </c>
      <c r="E20" s="30">
        <v>3714720</v>
      </c>
      <c r="F20" s="30">
        <v>3714720</v>
      </c>
      <c r="G20" s="30">
        <v>3714720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ht="20.25" customHeight="1" spans="1:18">
      <c r="A21" s="184" t="s">
        <v>160</v>
      </c>
      <c r="B21" s="184" t="s">
        <v>138</v>
      </c>
      <c r="C21" s="15" t="s">
        <v>161</v>
      </c>
      <c r="D21" s="30">
        <v>45927073.76</v>
      </c>
      <c r="E21" s="30">
        <v>45927073.76</v>
      </c>
      <c r="F21" s="30">
        <v>45927073.76</v>
      </c>
      <c r="G21" s="30">
        <v>45861073.76</v>
      </c>
      <c r="H21" s="30"/>
      <c r="I21" s="30"/>
      <c r="J21" s="30"/>
      <c r="K21" s="30">
        <v>66000</v>
      </c>
      <c r="L21" s="30"/>
      <c r="M21" s="30"/>
      <c r="N21" s="30"/>
      <c r="O21" s="30"/>
      <c r="P21" s="30"/>
      <c r="Q21" s="30"/>
      <c r="R21" s="30"/>
    </row>
    <row r="22" ht="20.25" customHeight="1" spans="1:18">
      <c r="A22" s="184" t="s">
        <v>138</v>
      </c>
      <c r="B22" s="184" t="s">
        <v>140</v>
      </c>
      <c r="C22" s="15" t="s">
        <v>162</v>
      </c>
      <c r="D22" s="30">
        <v>1399156</v>
      </c>
      <c r="E22" s="30">
        <v>1399156</v>
      </c>
      <c r="F22" s="30">
        <v>1399156</v>
      </c>
      <c r="G22" s="30">
        <v>1399156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ht="20.25" customHeight="1" spans="1:18">
      <c r="A23" s="184" t="s">
        <v>138</v>
      </c>
      <c r="B23" s="184" t="s">
        <v>142</v>
      </c>
      <c r="C23" s="15" t="s">
        <v>163</v>
      </c>
      <c r="D23" s="30">
        <v>400000</v>
      </c>
      <c r="E23" s="30">
        <v>400000</v>
      </c>
      <c r="F23" s="30">
        <v>400000</v>
      </c>
      <c r="G23" s="30">
        <v>400000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ht="20.25" customHeight="1" spans="1:18">
      <c r="A24" s="184" t="s">
        <v>138</v>
      </c>
      <c r="B24" s="184" t="s">
        <v>164</v>
      </c>
      <c r="C24" s="15" t="s">
        <v>165</v>
      </c>
      <c r="D24" s="30">
        <v>200000</v>
      </c>
      <c r="E24" s="30">
        <v>200000</v>
      </c>
      <c r="F24" s="30">
        <v>200000</v>
      </c>
      <c r="G24" s="30">
        <v>200000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ht="20.25" customHeight="1" spans="1:18">
      <c r="A25" s="184" t="s">
        <v>138</v>
      </c>
      <c r="B25" s="184" t="s">
        <v>166</v>
      </c>
      <c r="C25" s="15" t="s">
        <v>167</v>
      </c>
      <c r="D25" s="30">
        <v>1200000</v>
      </c>
      <c r="E25" s="30">
        <v>1200000</v>
      </c>
      <c r="F25" s="30">
        <v>1200000</v>
      </c>
      <c r="G25" s="30">
        <v>1200000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ht="20.25" customHeight="1" spans="1:18">
      <c r="A26" s="184" t="s">
        <v>138</v>
      </c>
      <c r="B26" s="184" t="s">
        <v>168</v>
      </c>
      <c r="C26" s="15" t="s">
        <v>169</v>
      </c>
      <c r="D26" s="30">
        <v>50000</v>
      </c>
      <c r="E26" s="30">
        <v>50000</v>
      </c>
      <c r="F26" s="30">
        <v>50000</v>
      </c>
      <c r="G26" s="30">
        <v>50000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ht="20.25" customHeight="1" spans="1:18">
      <c r="A27" s="184" t="s">
        <v>138</v>
      </c>
      <c r="B27" s="184" t="s">
        <v>148</v>
      </c>
      <c r="C27" s="15" t="s">
        <v>170</v>
      </c>
      <c r="D27" s="30">
        <v>1896524.2</v>
      </c>
      <c r="E27" s="30">
        <v>1896524.2</v>
      </c>
      <c r="F27" s="30">
        <v>1896524.2</v>
      </c>
      <c r="G27" s="30">
        <v>1896524.2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ht="20.25" customHeight="1" spans="1:18">
      <c r="A28" s="184" t="s">
        <v>138</v>
      </c>
      <c r="B28" s="184" t="s">
        <v>152</v>
      </c>
      <c r="C28" s="15" t="s">
        <v>171</v>
      </c>
      <c r="D28" s="30">
        <v>1601684</v>
      </c>
      <c r="E28" s="30">
        <v>1601684</v>
      </c>
      <c r="F28" s="30">
        <v>1601684</v>
      </c>
      <c r="G28" s="30">
        <v>1601684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ht="20.25" customHeight="1" spans="1:18">
      <c r="A29" s="184" t="s">
        <v>138</v>
      </c>
      <c r="B29" s="184" t="s">
        <v>156</v>
      </c>
      <c r="C29" s="15" t="s">
        <v>172</v>
      </c>
      <c r="D29" s="30">
        <v>2853000</v>
      </c>
      <c r="E29" s="30">
        <v>2853000</v>
      </c>
      <c r="F29" s="30">
        <v>2853000</v>
      </c>
      <c r="G29" s="30">
        <v>2820000</v>
      </c>
      <c r="H29" s="30"/>
      <c r="I29" s="30"/>
      <c r="J29" s="30"/>
      <c r="K29" s="30">
        <v>33000</v>
      </c>
      <c r="L29" s="30"/>
      <c r="M29" s="30"/>
      <c r="N29" s="30"/>
      <c r="O29" s="30"/>
      <c r="P29" s="30"/>
      <c r="Q29" s="30"/>
      <c r="R29" s="30"/>
    </row>
    <row r="30" ht="20.25" customHeight="1" spans="1:18">
      <c r="A30" s="184" t="s">
        <v>138</v>
      </c>
      <c r="B30" s="184" t="s">
        <v>173</v>
      </c>
      <c r="C30" s="15" t="s">
        <v>174</v>
      </c>
      <c r="D30" s="30">
        <v>153000</v>
      </c>
      <c r="E30" s="30">
        <v>153000</v>
      </c>
      <c r="F30" s="30">
        <v>153000</v>
      </c>
      <c r="G30" s="30">
        <v>153000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ht="20.25" customHeight="1" spans="1:18">
      <c r="A31" s="184" t="s">
        <v>138</v>
      </c>
      <c r="B31" s="184" t="s">
        <v>175</v>
      </c>
      <c r="C31" s="15" t="s">
        <v>176</v>
      </c>
      <c r="D31" s="30">
        <v>100000</v>
      </c>
      <c r="E31" s="30">
        <v>100000</v>
      </c>
      <c r="F31" s="30">
        <v>100000</v>
      </c>
      <c r="G31" s="30">
        <v>100000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ht="20.25" customHeight="1" spans="1:18">
      <c r="A32" s="184" t="s">
        <v>138</v>
      </c>
      <c r="B32" s="184" t="s">
        <v>177</v>
      </c>
      <c r="C32" s="15" t="s">
        <v>178</v>
      </c>
      <c r="D32" s="30">
        <v>900000</v>
      </c>
      <c r="E32" s="30">
        <v>900000</v>
      </c>
      <c r="F32" s="30">
        <v>900000</v>
      </c>
      <c r="G32" s="30">
        <v>900000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ht="20.25" customHeight="1" spans="1:18">
      <c r="A33" s="184" t="s">
        <v>138</v>
      </c>
      <c r="B33" s="184" t="s">
        <v>179</v>
      </c>
      <c r="C33" s="15" t="s">
        <v>180</v>
      </c>
      <c r="D33" s="30">
        <v>272000</v>
      </c>
      <c r="E33" s="30">
        <v>272000</v>
      </c>
      <c r="F33" s="30">
        <v>272000</v>
      </c>
      <c r="G33" s="30">
        <v>272000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ht="20.25" customHeight="1" spans="1:18">
      <c r="A34" s="184" t="s">
        <v>138</v>
      </c>
      <c r="B34" s="184" t="s">
        <v>181</v>
      </c>
      <c r="C34" s="15" t="s">
        <v>182</v>
      </c>
      <c r="D34" s="30">
        <v>200000</v>
      </c>
      <c r="E34" s="30">
        <v>200000</v>
      </c>
      <c r="F34" s="30">
        <v>200000</v>
      </c>
      <c r="G34" s="30">
        <v>200000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ht="20.25" customHeight="1" spans="1:18">
      <c r="A35" s="184" t="s">
        <v>138</v>
      </c>
      <c r="B35" s="184" t="s">
        <v>183</v>
      </c>
      <c r="C35" s="15" t="s">
        <v>184</v>
      </c>
      <c r="D35" s="30">
        <v>24808600</v>
      </c>
      <c r="E35" s="30">
        <v>24808600</v>
      </c>
      <c r="F35" s="30">
        <v>24808600</v>
      </c>
      <c r="G35" s="30">
        <v>24775600</v>
      </c>
      <c r="H35" s="30"/>
      <c r="I35" s="30"/>
      <c r="J35" s="30"/>
      <c r="K35" s="30">
        <v>33000</v>
      </c>
      <c r="L35" s="30"/>
      <c r="M35" s="30"/>
      <c r="N35" s="30"/>
      <c r="O35" s="30"/>
      <c r="P35" s="30"/>
      <c r="Q35" s="30"/>
      <c r="R35" s="30"/>
    </row>
    <row r="36" ht="20.25" customHeight="1" spans="1:18">
      <c r="A36" s="184" t="s">
        <v>138</v>
      </c>
      <c r="B36" s="184" t="s">
        <v>185</v>
      </c>
      <c r="C36" s="15" t="s">
        <v>186</v>
      </c>
      <c r="D36" s="30">
        <v>1300000</v>
      </c>
      <c r="E36" s="30">
        <v>1300000</v>
      </c>
      <c r="F36" s="30">
        <v>1300000</v>
      </c>
      <c r="G36" s="30">
        <v>1300000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ht="20.25" customHeight="1" spans="1:18">
      <c r="A37" s="184" t="s">
        <v>138</v>
      </c>
      <c r="B37" s="184" t="s">
        <v>187</v>
      </c>
      <c r="C37" s="15" t="s">
        <v>188</v>
      </c>
      <c r="D37" s="30">
        <v>1187574.78</v>
      </c>
      <c r="E37" s="30">
        <v>1187574.78</v>
      </c>
      <c r="F37" s="30">
        <v>1187574.78</v>
      </c>
      <c r="G37" s="30">
        <v>1187574.78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ht="20.25" customHeight="1" spans="1:18">
      <c r="A38" s="184" t="s">
        <v>138</v>
      </c>
      <c r="B38" s="184" t="s">
        <v>189</v>
      </c>
      <c r="C38" s="15" t="s">
        <v>190</v>
      </c>
      <c r="D38" s="30">
        <v>1187574.78</v>
      </c>
      <c r="E38" s="30">
        <v>1187574.78</v>
      </c>
      <c r="F38" s="30">
        <v>1187574.78</v>
      </c>
      <c r="G38" s="30">
        <v>1187574.78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ht="20.25" customHeight="1" spans="1:18">
      <c r="A39" s="184" t="s">
        <v>138</v>
      </c>
      <c r="B39" s="184" t="s">
        <v>191</v>
      </c>
      <c r="C39" s="15" t="s">
        <v>192</v>
      </c>
      <c r="D39" s="30">
        <v>851760</v>
      </c>
      <c r="E39" s="30">
        <v>851760</v>
      </c>
      <c r="F39" s="30">
        <v>851760</v>
      </c>
      <c r="G39" s="30">
        <v>851760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ht="20.25" customHeight="1" spans="1:18">
      <c r="A40" s="184" t="s">
        <v>138</v>
      </c>
      <c r="B40" s="184" t="s">
        <v>193</v>
      </c>
      <c r="C40" s="15" t="s">
        <v>194</v>
      </c>
      <c r="D40" s="30">
        <v>4745400</v>
      </c>
      <c r="E40" s="30">
        <v>4745400</v>
      </c>
      <c r="F40" s="30">
        <v>4745400</v>
      </c>
      <c r="G40" s="30">
        <v>4745400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ht="20.25" customHeight="1" spans="1:18">
      <c r="A41" s="184" t="s">
        <v>138</v>
      </c>
      <c r="B41" s="184" t="s">
        <v>158</v>
      </c>
      <c r="C41" s="15" t="s">
        <v>195</v>
      </c>
      <c r="D41" s="30">
        <v>620800</v>
      </c>
      <c r="E41" s="30">
        <v>620800</v>
      </c>
      <c r="F41" s="30">
        <v>620800</v>
      </c>
      <c r="G41" s="30">
        <v>620800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ht="20.25" customHeight="1" spans="1:18">
      <c r="A42" s="184" t="s">
        <v>196</v>
      </c>
      <c r="B42" s="184" t="s">
        <v>138</v>
      </c>
      <c r="C42" s="15" t="s">
        <v>197</v>
      </c>
      <c r="D42" s="30">
        <v>3644736</v>
      </c>
      <c r="E42" s="30">
        <v>3644736</v>
      </c>
      <c r="F42" s="30">
        <v>3644736</v>
      </c>
      <c r="G42" s="30">
        <v>3644736</v>
      </c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ht="20.25" customHeight="1" spans="1:18">
      <c r="A43" s="184" t="s">
        <v>138</v>
      </c>
      <c r="B43" s="184" t="s">
        <v>142</v>
      </c>
      <c r="C43" s="15" t="s">
        <v>198</v>
      </c>
      <c r="D43" s="30">
        <v>3523200</v>
      </c>
      <c r="E43" s="30">
        <v>3523200</v>
      </c>
      <c r="F43" s="30">
        <v>3523200</v>
      </c>
      <c r="G43" s="30">
        <v>3523200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ht="20.25" customHeight="1" spans="1:18">
      <c r="A44" s="184" t="s">
        <v>138</v>
      </c>
      <c r="B44" s="184" t="s">
        <v>164</v>
      </c>
      <c r="C44" s="15" t="s">
        <v>199</v>
      </c>
      <c r="D44" s="30">
        <v>121536</v>
      </c>
      <c r="E44" s="30">
        <v>121536</v>
      </c>
      <c r="F44" s="30">
        <v>121536</v>
      </c>
      <c r="G44" s="30">
        <v>121536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ht="20.25" customHeight="1" spans="1:18">
      <c r="A45" s="184" t="s">
        <v>200</v>
      </c>
      <c r="B45" s="184" t="s">
        <v>138</v>
      </c>
      <c r="C45" s="15" t="s">
        <v>201</v>
      </c>
      <c r="D45" s="30">
        <v>250000</v>
      </c>
      <c r="E45" s="30">
        <v>250000</v>
      </c>
      <c r="F45" s="30">
        <v>250000</v>
      </c>
      <c r="G45" s="30">
        <v>250000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ht="20.25" customHeight="1" spans="1:18">
      <c r="A46" s="184" t="s">
        <v>138</v>
      </c>
      <c r="B46" s="184" t="s">
        <v>156</v>
      </c>
      <c r="C46" s="15" t="s">
        <v>202</v>
      </c>
      <c r="D46" s="30">
        <v>250000</v>
      </c>
      <c r="E46" s="30">
        <v>250000</v>
      </c>
      <c r="F46" s="30">
        <v>250000</v>
      </c>
      <c r="G46" s="30">
        <v>250000</v>
      </c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ht="20.25" customHeight="1" spans="1:18">
      <c r="A47" s="18" t="s">
        <v>203</v>
      </c>
      <c r="B47" s="238"/>
      <c r="C47" s="239"/>
      <c r="D47" s="30">
        <v>9744647.47</v>
      </c>
      <c r="E47" s="30">
        <v>9744647.47</v>
      </c>
      <c r="F47" s="30">
        <v>9744647.47</v>
      </c>
      <c r="G47" s="30">
        <v>9744647.47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ht="20.25" customHeight="1" spans="1:18">
      <c r="A48" s="184" t="s">
        <v>137</v>
      </c>
      <c r="B48" s="184" t="s">
        <v>138</v>
      </c>
      <c r="C48" s="15" t="s">
        <v>139</v>
      </c>
      <c r="D48" s="30">
        <v>5744051.51</v>
      </c>
      <c r="E48" s="30">
        <v>5744051.51</v>
      </c>
      <c r="F48" s="30">
        <v>5744051.51</v>
      </c>
      <c r="G48" s="30">
        <v>5744051.51</v>
      </c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ht="20.25" customHeight="1" spans="1:18">
      <c r="A49" s="184" t="s">
        <v>138</v>
      </c>
      <c r="B49" s="184" t="s">
        <v>140</v>
      </c>
      <c r="C49" s="15" t="s">
        <v>141</v>
      </c>
      <c r="D49" s="30">
        <v>1041708</v>
      </c>
      <c r="E49" s="30">
        <v>1041708</v>
      </c>
      <c r="F49" s="30">
        <v>1041708</v>
      </c>
      <c r="G49" s="30">
        <v>1041708</v>
      </c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ht="20.25" customHeight="1" spans="1:18">
      <c r="A50" s="184" t="s">
        <v>138</v>
      </c>
      <c r="B50" s="184" t="s">
        <v>142</v>
      </c>
      <c r="C50" s="15" t="s">
        <v>143</v>
      </c>
      <c r="D50" s="30">
        <v>1823772</v>
      </c>
      <c r="E50" s="30">
        <v>1823772</v>
      </c>
      <c r="F50" s="30">
        <v>1823772</v>
      </c>
      <c r="G50" s="30">
        <v>1823772</v>
      </c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ht="20.25" customHeight="1" spans="1:18">
      <c r="A51" s="184" t="s">
        <v>138</v>
      </c>
      <c r="B51" s="184" t="s">
        <v>144</v>
      </c>
      <c r="C51" s="15" t="s">
        <v>145</v>
      </c>
      <c r="D51" s="30">
        <v>956009</v>
      </c>
      <c r="E51" s="30">
        <v>956009</v>
      </c>
      <c r="F51" s="30">
        <v>956009</v>
      </c>
      <c r="G51" s="30">
        <v>956009</v>
      </c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ht="20.25" customHeight="1" spans="1:18">
      <c r="A52" s="184" t="s">
        <v>138</v>
      </c>
      <c r="B52" s="184" t="s">
        <v>168</v>
      </c>
      <c r="C52" s="15" t="s">
        <v>204</v>
      </c>
      <c r="D52" s="30">
        <v>372000</v>
      </c>
      <c r="E52" s="30">
        <v>372000</v>
      </c>
      <c r="F52" s="30">
        <v>372000</v>
      </c>
      <c r="G52" s="30">
        <v>372000</v>
      </c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ht="20.25" customHeight="1" spans="1:18">
      <c r="A53" s="184" t="s">
        <v>138</v>
      </c>
      <c r="B53" s="184" t="s">
        <v>146</v>
      </c>
      <c r="C53" s="15" t="s">
        <v>147</v>
      </c>
      <c r="D53" s="30">
        <v>464974.24</v>
      </c>
      <c r="E53" s="30">
        <v>464974.24</v>
      </c>
      <c r="F53" s="30">
        <v>464974.24</v>
      </c>
      <c r="G53" s="30">
        <v>464974.24</v>
      </c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ht="20.25" customHeight="1" spans="1:18">
      <c r="A54" s="184" t="s">
        <v>138</v>
      </c>
      <c r="B54" s="184" t="s">
        <v>150</v>
      </c>
      <c r="C54" s="15" t="s">
        <v>151</v>
      </c>
      <c r="D54" s="30">
        <v>241205.39</v>
      </c>
      <c r="E54" s="30">
        <v>241205.39</v>
      </c>
      <c r="F54" s="30">
        <v>241205.39</v>
      </c>
      <c r="G54" s="30">
        <v>241205.39</v>
      </c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ht="20.25" customHeight="1" spans="1:18">
      <c r="A55" s="184" t="s">
        <v>138</v>
      </c>
      <c r="B55" s="184" t="s">
        <v>152</v>
      </c>
      <c r="C55" s="15" t="s">
        <v>153</v>
      </c>
      <c r="D55" s="30">
        <v>145304.45</v>
      </c>
      <c r="E55" s="30">
        <v>145304.45</v>
      </c>
      <c r="F55" s="30">
        <v>145304.45</v>
      </c>
      <c r="G55" s="30">
        <v>145304.45</v>
      </c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ht="20.25" customHeight="1" spans="1:18">
      <c r="A56" s="184" t="s">
        <v>138</v>
      </c>
      <c r="B56" s="184" t="s">
        <v>154</v>
      </c>
      <c r="C56" s="15" t="s">
        <v>155</v>
      </c>
      <c r="D56" s="30">
        <v>24786.43</v>
      </c>
      <c r="E56" s="30">
        <v>24786.43</v>
      </c>
      <c r="F56" s="30">
        <v>24786.43</v>
      </c>
      <c r="G56" s="30">
        <v>24786.43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ht="20.25" customHeight="1" spans="1:18">
      <c r="A57" s="184" t="s">
        <v>138</v>
      </c>
      <c r="B57" s="184" t="s">
        <v>156</v>
      </c>
      <c r="C57" s="15" t="s">
        <v>157</v>
      </c>
      <c r="D57" s="30">
        <v>503892</v>
      </c>
      <c r="E57" s="30">
        <v>503892</v>
      </c>
      <c r="F57" s="30">
        <v>503892</v>
      </c>
      <c r="G57" s="30">
        <v>503892</v>
      </c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ht="20.25" customHeight="1" spans="1:18">
      <c r="A58" s="184" t="s">
        <v>138</v>
      </c>
      <c r="B58" s="184" t="s">
        <v>158</v>
      </c>
      <c r="C58" s="15" t="s">
        <v>159</v>
      </c>
      <c r="D58" s="30">
        <v>170400</v>
      </c>
      <c r="E58" s="30">
        <v>170400</v>
      </c>
      <c r="F58" s="30">
        <v>170400</v>
      </c>
      <c r="G58" s="30">
        <v>170400</v>
      </c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ht="20.25" customHeight="1" spans="1:18">
      <c r="A59" s="184" t="s">
        <v>160</v>
      </c>
      <c r="B59" s="184" t="s">
        <v>138</v>
      </c>
      <c r="C59" s="15" t="s">
        <v>161</v>
      </c>
      <c r="D59" s="30">
        <v>3713739.96</v>
      </c>
      <c r="E59" s="30">
        <v>3713739.96</v>
      </c>
      <c r="F59" s="30">
        <v>3713739.96</v>
      </c>
      <c r="G59" s="30">
        <v>3713739.96</v>
      </c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ht="20.25" customHeight="1" spans="1:18">
      <c r="A60" s="184" t="s">
        <v>138</v>
      </c>
      <c r="B60" s="184" t="s">
        <v>140</v>
      </c>
      <c r="C60" s="15" t="s">
        <v>162</v>
      </c>
      <c r="D60" s="30">
        <v>58250</v>
      </c>
      <c r="E60" s="30">
        <v>58250</v>
      </c>
      <c r="F60" s="30">
        <v>58250</v>
      </c>
      <c r="G60" s="30">
        <v>58250</v>
      </c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1" ht="20.25" customHeight="1" spans="1:18">
      <c r="A61" s="184" t="s">
        <v>138</v>
      </c>
      <c r="B61" s="184" t="s">
        <v>142</v>
      </c>
      <c r="C61" s="15" t="s">
        <v>163</v>
      </c>
      <c r="D61" s="30">
        <v>3420</v>
      </c>
      <c r="E61" s="30">
        <v>3420</v>
      </c>
      <c r="F61" s="30">
        <v>3420</v>
      </c>
      <c r="G61" s="30">
        <v>3420</v>
      </c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</row>
    <row r="62" ht="20.25" customHeight="1" spans="1:18">
      <c r="A62" s="184" t="s">
        <v>138</v>
      </c>
      <c r="B62" s="184" t="s">
        <v>144</v>
      </c>
      <c r="C62" s="15" t="s">
        <v>205</v>
      </c>
      <c r="D62" s="30">
        <v>15000</v>
      </c>
      <c r="E62" s="30">
        <v>15000</v>
      </c>
      <c r="F62" s="30">
        <v>15000</v>
      </c>
      <c r="G62" s="30">
        <v>15000</v>
      </c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</row>
    <row r="63" ht="20.25" customHeight="1" spans="1:18">
      <c r="A63" s="184" t="s">
        <v>138</v>
      </c>
      <c r="B63" s="184" t="s">
        <v>164</v>
      </c>
      <c r="C63" s="15" t="s">
        <v>165</v>
      </c>
      <c r="D63" s="30">
        <v>25000</v>
      </c>
      <c r="E63" s="30">
        <v>25000</v>
      </c>
      <c r="F63" s="30">
        <v>25000</v>
      </c>
      <c r="G63" s="30">
        <v>25000</v>
      </c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</row>
    <row r="64" ht="20.25" customHeight="1" spans="1:18">
      <c r="A64" s="184" t="s">
        <v>138</v>
      </c>
      <c r="B64" s="184" t="s">
        <v>166</v>
      </c>
      <c r="C64" s="15" t="s">
        <v>167</v>
      </c>
      <c r="D64" s="30">
        <v>25000</v>
      </c>
      <c r="E64" s="30">
        <v>25000</v>
      </c>
      <c r="F64" s="30">
        <v>25000</v>
      </c>
      <c r="G64" s="30">
        <v>25000</v>
      </c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</row>
    <row r="65" ht="20.25" customHeight="1" spans="1:18">
      <c r="A65" s="184" t="s">
        <v>138</v>
      </c>
      <c r="B65" s="184" t="s">
        <v>168</v>
      </c>
      <c r="C65" s="15" t="s">
        <v>169</v>
      </c>
      <c r="D65" s="30">
        <v>15000</v>
      </c>
      <c r="E65" s="30">
        <v>15000</v>
      </c>
      <c r="F65" s="30">
        <v>15000</v>
      </c>
      <c r="G65" s="30">
        <v>15000</v>
      </c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ht="20.25" customHeight="1" spans="1:18">
      <c r="A66" s="184" t="s">
        <v>138</v>
      </c>
      <c r="B66" s="184" t="s">
        <v>148</v>
      </c>
      <c r="C66" s="15" t="s">
        <v>170</v>
      </c>
      <c r="D66" s="30">
        <v>363000</v>
      </c>
      <c r="E66" s="30">
        <v>363000</v>
      </c>
      <c r="F66" s="30">
        <v>363000</v>
      </c>
      <c r="G66" s="30">
        <v>363000</v>
      </c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ht="20.25" customHeight="1" spans="1:18">
      <c r="A67" s="184" t="s">
        <v>138</v>
      </c>
      <c r="B67" s="184" t="s">
        <v>152</v>
      </c>
      <c r="C67" s="15" t="s">
        <v>171</v>
      </c>
      <c r="D67" s="30">
        <v>20000</v>
      </c>
      <c r="E67" s="30">
        <v>20000</v>
      </c>
      <c r="F67" s="30">
        <v>20000</v>
      </c>
      <c r="G67" s="30">
        <v>20000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</row>
    <row r="68" ht="20.25" customHeight="1" spans="1:18">
      <c r="A68" s="184" t="s">
        <v>138</v>
      </c>
      <c r="B68" s="184" t="s">
        <v>156</v>
      </c>
      <c r="C68" s="15" t="s">
        <v>172</v>
      </c>
      <c r="D68" s="30">
        <v>117355</v>
      </c>
      <c r="E68" s="30">
        <v>117355</v>
      </c>
      <c r="F68" s="30">
        <v>117355</v>
      </c>
      <c r="G68" s="30">
        <v>117355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</row>
    <row r="69" ht="20.25" customHeight="1" spans="1:18">
      <c r="A69" s="184" t="s">
        <v>138</v>
      </c>
      <c r="B69" s="184" t="s">
        <v>177</v>
      </c>
      <c r="C69" s="15" t="s">
        <v>178</v>
      </c>
      <c r="D69" s="30">
        <v>20000</v>
      </c>
      <c r="E69" s="30">
        <v>20000</v>
      </c>
      <c r="F69" s="30">
        <v>20000</v>
      </c>
      <c r="G69" s="30">
        <v>20000</v>
      </c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</row>
    <row r="70" ht="20.25" customHeight="1" spans="1:18">
      <c r="A70" s="184" t="s">
        <v>138</v>
      </c>
      <c r="B70" s="184" t="s">
        <v>179</v>
      </c>
      <c r="C70" s="15" t="s">
        <v>180</v>
      </c>
      <c r="D70" s="30">
        <v>30000</v>
      </c>
      <c r="E70" s="30">
        <v>30000</v>
      </c>
      <c r="F70" s="30">
        <v>30000</v>
      </c>
      <c r="G70" s="30">
        <v>30000</v>
      </c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ht="20.25" customHeight="1" spans="1:18">
      <c r="A71" s="184" t="s">
        <v>138</v>
      </c>
      <c r="B71" s="184" t="s">
        <v>183</v>
      </c>
      <c r="C71" s="15" t="s">
        <v>184</v>
      </c>
      <c r="D71" s="30">
        <v>2638648.08</v>
      </c>
      <c r="E71" s="30">
        <v>2638648.08</v>
      </c>
      <c r="F71" s="30">
        <v>2638648.08</v>
      </c>
      <c r="G71" s="30">
        <v>2638648.08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  <row r="72" ht="20.25" customHeight="1" spans="1:18">
      <c r="A72" s="184" t="s">
        <v>138</v>
      </c>
      <c r="B72" s="184" t="s">
        <v>187</v>
      </c>
      <c r="C72" s="15" t="s">
        <v>188</v>
      </c>
      <c r="D72" s="30">
        <v>66937.44</v>
      </c>
      <c r="E72" s="30">
        <v>66937.44</v>
      </c>
      <c r="F72" s="30">
        <v>66937.44</v>
      </c>
      <c r="G72" s="30">
        <v>66937.44</v>
      </c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</row>
    <row r="73" ht="20.25" customHeight="1" spans="1:18">
      <c r="A73" s="184" t="s">
        <v>138</v>
      </c>
      <c r="B73" s="184" t="s">
        <v>189</v>
      </c>
      <c r="C73" s="15" t="s">
        <v>190</v>
      </c>
      <c r="D73" s="30">
        <v>66937.44</v>
      </c>
      <c r="E73" s="30">
        <v>66937.44</v>
      </c>
      <c r="F73" s="30">
        <v>66937.44</v>
      </c>
      <c r="G73" s="30">
        <v>66937.44</v>
      </c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</row>
    <row r="74" ht="20.25" customHeight="1" spans="1:18">
      <c r="A74" s="184" t="s">
        <v>138</v>
      </c>
      <c r="B74" s="184" t="s">
        <v>191</v>
      </c>
      <c r="C74" s="15" t="s">
        <v>192</v>
      </c>
      <c r="D74" s="30">
        <v>39312</v>
      </c>
      <c r="E74" s="30">
        <v>39312</v>
      </c>
      <c r="F74" s="30">
        <v>39312</v>
      </c>
      <c r="G74" s="30">
        <v>39312</v>
      </c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</row>
    <row r="75" ht="20.25" customHeight="1" spans="1:18">
      <c r="A75" s="184" t="s">
        <v>138</v>
      </c>
      <c r="B75" s="184" t="s">
        <v>193</v>
      </c>
      <c r="C75" s="15" t="s">
        <v>194</v>
      </c>
      <c r="D75" s="30">
        <v>209880</v>
      </c>
      <c r="E75" s="30">
        <v>209880</v>
      </c>
      <c r="F75" s="30">
        <v>209880</v>
      </c>
      <c r="G75" s="30">
        <v>209880</v>
      </c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</row>
    <row r="76" ht="20.25" customHeight="1" spans="1:18">
      <c r="A76" s="184" t="s">
        <v>196</v>
      </c>
      <c r="B76" s="184" t="s">
        <v>138</v>
      </c>
      <c r="C76" s="15" t="s">
        <v>197</v>
      </c>
      <c r="D76" s="30">
        <v>36856</v>
      </c>
      <c r="E76" s="30">
        <v>36856</v>
      </c>
      <c r="F76" s="30">
        <v>36856</v>
      </c>
      <c r="G76" s="30">
        <v>36856</v>
      </c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</row>
    <row r="77" ht="20.25" customHeight="1" spans="1:18">
      <c r="A77" s="184" t="s">
        <v>138</v>
      </c>
      <c r="B77" s="184" t="s">
        <v>164</v>
      </c>
      <c r="C77" s="15" t="s">
        <v>199</v>
      </c>
      <c r="D77" s="30">
        <v>36856</v>
      </c>
      <c r="E77" s="30">
        <v>36856</v>
      </c>
      <c r="F77" s="30">
        <v>36856</v>
      </c>
      <c r="G77" s="30">
        <v>36856</v>
      </c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ht="20.25" customHeight="1" spans="1:18">
      <c r="A78" s="184" t="s">
        <v>200</v>
      </c>
      <c r="B78" s="184" t="s">
        <v>138</v>
      </c>
      <c r="C78" s="15" t="s">
        <v>201</v>
      </c>
      <c r="D78" s="30">
        <v>250000</v>
      </c>
      <c r="E78" s="30">
        <v>250000</v>
      </c>
      <c r="F78" s="30">
        <v>250000</v>
      </c>
      <c r="G78" s="30">
        <v>250000</v>
      </c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ht="20.25" customHeight="1" spans="1:18">
      <c r="A79" s="240" t="s">
        <v>138</v>
      </c>
      <c r="B79" s="240" t="s">
        <v>156</v>
      </c>
      <c r="C79" s="210" t="s">
        <v>202</v>
      </c>
      <c r="D79" s="219">
        <v>250000</v>
      </c>
      <c r="E79" s="219">
        <v>250000</v>
      </c>
      <c r="F79" s="219">
        <v>250000</v>
      </c>
      <c r="G79" s="219">
        <v>250000</v>
      </c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</row>
    <row r="80" ht="20" customHeight="1" spans="1:18">
      <c r="A80" s="191" t="s">
        <v>206</v>
      </c>
      <c r="B80" s="241"/>
      <c r="C80" s="241"/>
      <c r="D80" s="192">
        <f t="shared" ref="D80:G80" si="1">D81+D92+D107+D109</f>
        <v>12155066.84</v>
      </c>
      <c r="E80" s="192">
        <f t="shared" si="1"/>
        <v>12155066.84</v>
      </c>
      <c r="F80" s="192">
        <f t="shared" si="1"/>
        <v>12155066.84</v>
      </c>
      <c r="G80" s="192">
        <f t="shared" si="1"/>
        <v>12155066.84</v>
      </c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</row>
    <row r="81" ht="20" customHeight="1" spans="1:18">
      <c r="A81" s="242" t="s">
        <v>137</v>
      </c>
      <c r="B81" s="242" t="s">
        <v>138</v>
      </c>
      <c r="C81" s="191" t="s">
        <v>139</v>
      </c>
      <c r="D81" s="192">
        <f t="shared" ref="D81:G81" si="2">SUM(D82:D91)</f>
        <v>9241117.4</v>
      </c>
      <c r="E81" s="192">
        <f t="shared" si="2"/>
        <v>9241117.4</v>
      </c>
      <c r="F81" s="192">
        <f t="shared" si="2"/>
        <v>9241117.4</v>
      </c>
      <c r="G81" s="192">
        <f t="shared" si="2"/>
        <v>9241117.4</v>
      </c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</row>
    <row r="82" ht="20" customHeight="1" spans="1:18">
      <c r="A82" s="242" t="s">
        <v>138</v>
      </c>
      <c r="B82" s="242" t="s">
        <v>140</v>
      </c>
      <c r="C82" s="191" t="s">
        <v>141</v>
      </c>
      <c r="D82" s="192">
        <v>1642503</v>
      </c>
      <c r="E82" s="192">
        <v>1642503</v>
      </c>
      <c r="F82" s="192">
        <v>1642503</v>
      </c>
      <c r="G82" s="192">
        <v>1642503</v>
      </c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</row>
    <row r="83" ht="20" customHeight="1" spans="1:18">
      <c r="A83" s="242" t="s">
        <v>138</v>
      </c>
      <c r="B83" s="242" t="s">
        <v>142</v>
      </c>
      <c r="C83" s="191" t="s">
        <v>143</v>
      </c>
      <c r="D83" s="192">
        <v>3513102</v>
      </c>
      <c r="E83" s="192">
        <v>3513102</v>
      </c>
      <c r="F83" s="192">
        <v>3513102</v>
      </c>
      <c r="G83" s="192">
        <v>3513102</v>
      </c>
      <c r="H83" s="214"/>
      <c r="I83" s="214"/>
      <c r="J83" s="214"/>
      <c r="K83" s="214"/>
      <c r="L83" s="214"/>
      <c r="M83" s="214"/>
      <c r="N83" s="214"/>
      <c r="O83" s="214"/>
      <c r="P83" s="214"/>
      <c r="Q83" s="214"/>
      <c r="R83" s="214"/>
    </row>
    <row r="84" ht="20" customHeight="1" spans="1:18">
      <c r="A84" s="242" t="s">
        <v>138</v>
      </c>
      <c r="B84" s="242" t="s">
        <v>144</v>
      </c>
      <c r="C84" s="191" t="s">
        <v>145</v>
      </c>
      <c r="D84" s="192">
        <v>1728259</v>
      </c>
      <c r="E84" s="192">
        <v>1728259</v>
      </c>
      <c r="F84" s="192">
        <v>1728259</v>
      </c>
      <c r="G84" s="192">
        <v>1728259</v>
      </c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</row>
    <row r="85" ht="20" customHeight="1" spans="1:18">
      <c r="A85" s="242" t="s">
        <v>138</v>
      </c>
      <c r="B85" s="242" t="s">
        <v>146</v>
      </c>
      <c r="C85" s="191" t="s">
        <v>147</v>
      </c>
      <c r="D85" s="192">
        <v>695905.12</v>
      </c>
      <c r="E85" s="192">
        <v>695905.12</v>
      </c>
      <c r="F85" s="192">
        <v>695905.12</v>
      </c>
      <c r="G85" s="192">
        <v>695905.12</v>
      </c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</row>
    <row r="86" ht="20" customHeight="1" spans="1:18">
      <c r="A86" s="242" t="s">
        <v>138</v>
      </c>
      <c r="B86" s="242" t="s">
        <v>148</v>
      </c>
      <c r="C86" s="191" t="s">
        <v>149</v>
      </c>
      <c r="D86" s="192">
        <v>41856</v>
      </c>
      <c r="E86" s="192">
        <v>41856</v>
      </c>
      <c r="F86" s="192">
        <v>41856</v>
      </c>
      <c r="G86" s="192">
        <v>41856</v>
      </c>
      <c r="H86" s="214"/>
      <c r="I86" s="214"/>
      <c r="J86" s="214"/>
      <c r="K86" s="214"/>
      <c r="L86" s="214"/>
      <c r="M86" s="214"/>
      <c r="N86" s="214"/>
      <c r="O86" s="214"/>
      <c r="P86" s="214"/>
      <c r="Q86" s="214"/>
      <c r="R86" s="214"/>
    </row>
    <row r="87" ht="20" customHeight="1" spans="1:18">
      <c r="A87" s="242" t="s">
        <v>138</v>
      </c>
      <c r="B87" s="242" t="s">
        <v>150</v>
      </c>
      <c r="C87" s="191" t="s">
        <v>151</v>
      </c>
      <c r="D87" s="192">
        <v>361000.78</v>
      </c>
      <c r="E87" s="192">
        <v>361000.78</v>
      </c>
      <c r="F87" s="192">
        <v>361000.78</v>
      </c>
      <c r="G87" s="192">
        <v>361000.78</v>
      </c>
      <c r="H87" s="214"/>
      <c r="I87" s="214"/>
      <c r="J87" s="214"/>
      <c r="K87" s="214"/>
      <c r="L87" s="214"/>
      <c r="M87" s="214"/>
      <c r="N87" s="214"/>
      <c r="O87" s="214"/>
      <c r="P87" s="214"/>
      <c r="Q87" s="214"/>
      <c r="R87" s="214"/>
    </row>
    <row r="88" ht="20" customHeight="1" spans="1:18">
      <c r="A88" s="242" t="s">
        <v>138</v>
      </c>
      <c r="B88" s="242" t="s">
        <v>152</v>
      </c>
      <c r="C88" s="191" t="s">
        <v>153</v>
      </c>
      <c r="D88" s="192">
        <v>221070.35</v>
      </c>
      <c r="E88" s="192">
        <v>221070.35</v>
      </c>
      <c r="F88" s="192">
        <v>221070.35</v>
      </c>
      <c r="G88" s="192">
        <v>221070.35</v>
      </c>
      <c r="H88" s="214"/>
      <c r="I88" s="214"/>
      <c r="J88" s="214"/>
      <c r="K88" s="214"/>
      <c r="L88" s="214"/>
      <c r="M88" s="214"/>
      <c r="N88" s="214"/>
      <c r="O88" s="214"/>
      <c r="P88" s="214"/>
      <c r="Q88" s="214"/>
      <c r="R88" s="214"/>
    </row>
    <row r="89" ht="20" customHeight="1" spans="1:18">
      <c r="A89" s="242" t="s">
        <v>138</v>
      </c>
      <c r="B89" s="242" t="s">
        <v>154</v>
      </c>
      <c r="C89" s="191" t="s">
        <v>155</v>
      </c>
      <c r="D89" s="192">
        <v>30645.15</v>
      </c>
      <c r="E89" s="192">
        <v>30645.15</v>
      </c>
      <c r="F89" s="192">
        <v>30645.15</v>
      </c>
      <c r="G89" s="192">
        <v>30645.15</v>
      </c>
      <c r="H89" s="214"/>
      <c r="I89" s="214"/>
      <c r="J89" s="214"/>
      <c r="K89" s="214"/>
      <c r="L89" s="214"/>
      <c r="M89" s="214"/>
      <c r="N89" s="214"/>
      <c r="O89" s="214"/>
      <c r="P89" s="214"/>
      <c r="Q89" s="214"/>
      <c r="R89" s="214"/>
    </row>
    <row r="90" ht="20" customHeight="1" spans="1:18">
      <c r="A90" s="242" t="s">
        <v>138</v>
      </c>
      <c r="B90" s="242" t="s">
        <v>156</v>
      </c>
      <c r="C90" s="191" t="s">
        <v>157</v>
      </c>
      <c r="D90" s="192">
        <v>700056</v>
      </c>
      <c r="E90" s="192">
        <v>700056</v>
      </c>
      <c r="F90" s="192">
        <v>700056</v>
      </c>
      <c r="G90" s="192">
        <v>700056</v>
      </c>
      <c r="H90" s="214"/>
      <c r="I90" s="214"/>
      <c r="J90" s="214"/>
      <c r="K90" s="214"/>
      <c r="L90" s="214"/>
      <c r="M90" s="214"/>
      <c r="N90" s="214"/>
      <c r="O90" s="214"/>
      <c r="P90" s="214"/>
      <c r="Q90" s="214"/>
      <c r="R90" s="214"/>
    </row>
    <row r="91" ht="20" customHeight="1" spans="1:18">
      <c r="A91" s="242" t="s">
        <v>138</v>
      </c>
      <c r="B91" s="242" t="s">
        <v>158</v>
      </c>
      <c r="C91" s="191" t="s">
        <v>159</v>
      </c>
      <c r="D91" s="192">
        <v>306720</v>
      </c>
      <c r="E91" s="192">
        <v>306720</v>
      </c>
      <c r="F91" s="192">
        <v>306720</v>
      </c>
      <c r="G91" s="192">
        <v>306720</v>
      </c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</row>
    <row r="92" ht="20" customHeight="1" spans="1:18">
      <c r="A92" s="242" t="s">
        <v>160</v>
      </c>
      <c r="B92" s="242" t="s">
        <v>138</v>
      </c>
      <c r="C92" s="191" t="s">
        <v>161</v>
      </c>
      <c r="D92" s="192">
        <f t="shared" ref="D92:G92" si="3">SUM(D93:D106)</f>
        <v>2809349.44</v>
      </c>
      <c r="E92" s="192">
        <f t="shared" si="3"/>
        <v>2809349.44</v>
      </c>
      <c r="F92" s="192">
        <f t="shared" si="3"/>
        <v>2809349.44</v>
      </c>
      <c r="G92" s="192">
        <f t="shared" si="3"/>
        <v>2809349.44</v>
      </c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4"/>
    </row>
    <row r="93" ht="20" customHeight="1" spans="1:18">
      <c r="A93" s="242" t="s">
        <v>138</v>
      </c>
      <c r="B93" s="242" t="s">
        <v>140</v>
      </c>
      <c r="C93" s="191" t="s">
        <v>162</v>
      </c>
      <c r="D93" s="192">
        <v>126887</v>
      </c>
      <c r="E93" s="192">
        <v>126887</v>
      </c>
      <c r="F93" s="192">
        <v>126887</v>
      </c>
      <c r="G93" s="192">
        <v>126887</v>
      </c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4"/>
    </row>
    <row r="94" ht="20" customHeight="1" spans="1:18">
      <c r="A94" s="242" t="s">
        <v>138</v>
      </c>
      <c r="B94" s="242" t="s">
        <v>142</v>
      </c>
      <c r="C94" s="191" t="s">
        <v>165</v>
      </c>
      <c r="D94" s="192">
        <v>40000</v>
      </c>
      <c r="E94" s="192">
        <v>40000</v>
      </c>
      <c r="F94" s="192">
        <v>40000</v>
      </c>
      <c r="G94" s="192">
        <v>40000</v>
      </c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</row>
    <row r="95" ht="20" customHeight="1" spans="1:18">
      <c r="A95" s="242" t="s">
        <v>138</v>
      </c>
      <c r="B95" s="242" t="s">
        <v>144</v>
      </c>
      <c r="C95" s="191" t="s">
        <v>167</v>
      </c>
      <c r="D95" s="192">
        <v>52000</v>
      </c>
      <c r="E95" s="192">
        <v>52000</v>
      </c>
      <c r="F95" s="192">
        <v>52000</v>
      </c>
      <c r="G95" s="192">
        <v>52000</v>
      </c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214"/>
    </row>
    <row r="96" ht="20" customHeight="1" spans="1:18">
      <c r="A96" s="242" t="s">
        <v>138</v>
      </c>
      <c r="B96" s="242" t="s">
        <v>207</v>
      </c>
      <c r="C96" s="191" t="s">
        <v>171</v>
      </c>
      <c r="D96" s="192">
        <v>200000</v>
      </c>
      <c r="E96" s="192">
        <v>200000</v>
      </c>
      <c r="F96" s="192">
        <v>200000</v>
      </c>
      <c r="G96" s="192">
        <v>200000</v>
      </c>
      <c r="H96" s="214"/>
      <c r="I96" s="214"/>
      <c r="J96" s="214"/>
      <c r="K96" s="214"/>
      <c r="L96" s="214"/>
      <c r="M96" s="214"/>
      <c r="N96" s="214"/>
      <c r="O96" s="214"/>
      <c r="P96" s="214"/>
      <c r="Q96" s="214"/>
      <c r="R96" s="214"/>
    </row>
    <row r="97" ht="20" customHeight="1" spans="1:18">
      <c r="A97" s="242" t="s">
        <v>138</v>
      </c>
      <c r="B97" s="242" t="s">
        <v>164</v>
      </c>
      <c r="C97" s="191" t="s">
        <v>176</v>
      </c>
      <c r="D97" s="192">
        <v>15000</v>
      </c>
      <c r="E97" s="192">
        <v>15000</v>
      </c>
      <c r="F97" s="192">
        <v>15000</v>
      </c>
      <c r="G97" s="192">
        <v>15000</v>
      </c>
      <c r="H97" s="214"/>
      <c r="I97" s="214"/>
      <c r="J97" s="214"/>
      <c r="K97" s="214"/>
      <c r="L97" s="214"/>
      <c r="M97" s="214"/>
      <c r="N97" s="214"/>
      <c r="O97" s="214"/>
      <c r="P97" s="214"/>
      <c r="Q97" s="214"/>
      <c r="R97" s="214"/>
    </row>
    <row r="98" ht="20" customHeight="1" spans="1:18">
      <c r="A98" s="242" t="s">
        <v>138</v>
      </c>
      <c r="B98" s="242" t="s">
        <v>166</v>
      </c>
      <c r="C98" s="191" t="s">
        <v>178</v>
      </c>
      <c r="D98" s="192">
        <v>30000</v>
      </c>
      <c r="E98" s="192">
        <v>30000</v>
      </c>
      <c r="F98" s="192">
        <v>30000</v>
      </c>
      <c r="G98" s="192">
        <v>30000</v>
      </c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4"/>
    </row>
    <row r="99" ht="20" customHeight="1" spans="1:18">
      <c r="A99" s="242" t="s">
        <v>138</v>
      </c>
      <c r="B99" s="242" t="s">
        <v>168</v>
      </c>
      <c r="C99" s="191" t="s">
        <v>180</v>
      </c>
      <c r="D99" s="192">
        <v>10000</v>
      </c>
      <c r="E99" s="192">
        <v>10000</v>
      </c>
      <c r="F99" s="192">
        <v>10000</v>
      </c>
      <c r="G99" s="192">
        <v>10000</v>
      </c>
      <c r="H99" s="214"/>
      <c r="I99" s="214"/>
      <c r="J99" s="214"/>
      <c r="K99" s="214"/>
      <c r="L99" s="214"/>
      <c r="M99" s="214"/>
      <c r="N99" s="214"/>
      <c r="O99" s="214"/>
      <c r="P99" s="214"/>
      <c r="Q99" s="214"/>
      <c r="R99" s="214"/>
    </row>
    <row r="100" ht="20" customHeight="1" spans="1:18">
      <c r="A100" s="242" t="s">
        <v>138</v>
      </c>
      <c r="B100" s="242" t="s">
        <v>146</v>
      </c>
      <c r="C100" s="191" t="s">
        <v>184</v>
      </c>
      <c r="D100" s="192">
        <v>1087000</v>
      </c>
      <c r="E100" s="192">
        <v>1087000</v>
      </c>
      <c r="F100" s="192">
        <v>1087000</v>
      </c>
      <c r="G100" s="192">
        <v>1087000</v>
      </c>
      <c r="H100" s="214"/>
      <c r="I100" s="214"/>
      <c r="J100" s="214"/>
      <c r="K100" s="214"/>
      <c r="L100" s="214"/>
      <c r="M100" s="214"/>
      <c r="N100" s="214"/>
      <c r="O100" s="214"/>
      <c r="P100" s="214"/>
      <c r="Q100" s="214"/>
      <c r="R100" s="214"/>
    </row>
    <row r="101" ht="20" customHeight="1" spans="1:18">
      <c r="A101" s="242" t="s">
        <v>138</v>
      </c>
      <c r="B101" s="242" t="s">
        <v>148</v>
      </c>
      <c r="C101" s="191" t="s">
        <v>186</v>
      </c>
      <c r="D101" s="192">
        <v>20000</v>
      </c>
      <c r="E101" s="192">
        <v>20000</v>
      </c>
      <c r="F101" s="192">
        <v>20000</v>
      </c>
      <c r="G101" s="192">
        <v>20000</v>
      </c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</row>
    <row r="102" ht="20" customHeight="1" spans="1:18">
      <c r="A102" s="242" t="s">
        <v>138</v>
      </c>
      <c r="B102" s="242" t="s">
        <v>150</v>
      </c>
      <c r="C102" s="191" t="s">
        <v>188</v>
      </c>
      <c r="D102" s="192">
        <v>105900.72</v>
      </c>
      <c r="E102" s="192">
        <v>105900.72</v>
      </c>
      <c r="F102" s="192">
        <v>105900.72</v>
      </c>
      <c r="G102" s="192">
        <v>105900.72</v>
      </c>
      <c r="H102" s="214"/>
      <c r="I102" s="214"/>
      <c r="J102" s="214"/>
      <c r="K102" s="214"/>
      <c r="L102" s="214"/>
      <c r="M102" s="214"/>
      <c r="N102" s="214"/>
      <c r="O102" s="214"/>
      <c r="P102" s="214"/>
      <c r="Q102" s="214"/>
      <c r="R102" s="214"/>
    </row>
    <row r="103" ht="20" customHeight="1" spans="1:18">
      <c r="A103" s="242" t="s">
        <v>138</v>
      </c>
      <c r="B103" s="242" t="s">
        <v>152</v>
      </c>
      <c r="C103" s="191" t="s">
        <v>190</v>
      </c>
      <c r="D103" s="192">
        <v>105900.72</v>
      </c>
      <c r="E103" s="192">
        <v>105900.72</v>
      </c>
      <c r="F103" s="192">
        <v>105900.72</v>
      </c>
      <c r="G103" s="192">
        <v>105900.72</v>
      </c>
      <c r="H103" s="214"/>
      <c r="I103" s="214"/>
      <c r="J103" s="214"/>
      <c r="K103" s="214"/>
      <c r="L103" s="214"/>
      <c r="M103" s="214"/>
      <c r="N103" s="214"/>
      <c r="O103" s="214"/>
      <c r="P103" s="214"/>
      <c r="Q103" s="214"/>
      <c r="R103" s="214"/>
    </row>
    <row r="104" ht="20" customHeight="1" spans="1:18">
      <c r="A104" s="242" t="s">
        <v>138</v>
      </c>
      <c r="B104" s="242" t="s">
        <v>154</v>
      </c>
      <c r="C104" s="191" t="s">
        <v>192</v>
      </c>
      <c r="D104" s="192">
        <v>109312</v>
      </c>
      <c r="E104" s="192">
        <v>109312</v>
      </c>
      <c r="F104" s="192">
        <v>109312</v>
      </c>
      <c r="G104" s="192">
        <v>109312</v>
      </c>
      <c r="H104" s="214"/>
      <c r="I104" s="214"/>
      <c r="J104" s="214"/>
      <c r="K104" s="214"/>
      <c r="L104" s="214"/>
      <c r="M104" s="214"/>
      <c r="N104" s="214"/>
      <c r="O104" s="214"/>
      <c r="P104" s="214"/>
      <c r="Q104" s="214"/>
      <c r="R104" s="214"/>
    </row>
    <row r="105" ht="20" customHeight="1" spans="1:18">
      <c r="A105" s="242" t="s">
        <v>138</v>
      </c>
      <c r="B105" s="242" t="s">
        <v>156</v>
      </c>
      <c r="C105" s="191" t="s">
        <v>194</v>
      </c>
      <c r="D105" s="192">
        <v>392040</v>
      </c>
      <c r="E105" s="192">
        <v>392040</v>
      </c>
      <c r="F105" s="192">
        <v>392040</v>
      </c>
      <c r="G105" s="192">
        <v>392040</v>
      </c>
      <c r="H105" s="214"/>
      <c r="I105" s="214"/>
      <c r="J105" s="214"/>
      <c r="K105" s="214"/>
      <c r="L105" s="214"/>
      <c r="M105" s="214"/>
      <c r="N105" s="214"/>
      <c r="O105" s="214"/>
      <c r="P105" s="214"/>
      <c r="Q105" s="214"/>
      <c r="R105" s="214"/>
    </row>
    <row r="106" ht="20" customHeight="1" spans="1:18">
      <c r="A106" s="242" t="s">
        <v>138</v>
      </c>
      <c r="B106" s="242" t="s">
        <v>173</v>
      </c>
      <c r="C106" s="191" t="s">
        <v>195</v>
      </c>
      <c r="D106" s="192">
        <v>515309</v>
      </c>
      <c r="E106" s="192">
        <v>515309</v>
      </c>
      <c r="F106" s="192">
        <v>515309</v>
      </c>
      <c r="G106" s="192">
        <v>515309</v>
      </c>
      <c r="H106" s="214"/>
      <c r="I106" s="214"/>
      <c r="J106" s="214"/>
      <c r="K106" s="214"/>
      <c r="L106" s="214"/>
      <c r="M106" s="214"/>
      <c r="N106" s="214"/>
      <c r="O106" s="214"/>
      <c r="P106" s="214"/>
      <c r="Q106" s="214"/>
      <c r="R106" s="214"/>
    </row>
    <row r="107" ht="20" customHeight="1" spans="1:18">
      <c r="A107" s="242" t="s">
        <v>196</v>
      </c>
      <c r="B107" s="242" t="s">
        <v>138</v>
      </c>
      <c r="C107" s="191" t="s">
        <v>197</v>
      </c>
      <c r="D107" s="192">
        <v>54600</v>
      </c>
      <c r="E107" s="192">
        <v>54600</v>
      </c>
      <c r="F107" s="192">
        <v>54600</v>
      </c>
      <c r="G107" s="192">
        <v>54600</v>
      </c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</row>
    <row r="108" ht="20" customHeight="1" spans="1:18">
      <c r="A108" s="242" t="s">
        <v>138</v>
      </c>
      <c r="B108" s="242" t="s">
        <v>140</v>
      </c>
      <c r="C108" s="191" t="s">
        <v>198</v>
      </c>
      <c r="D108" s="192">
        <v>54600</v>
      </c>
      <c r="E108" s="192">
        <v>54600</v>
      </c>
      <c r="F108" s="192">
        <v>54600</v>
      </c>
      <c r="G108" s="192">
        <v>54600</v>
      </c>
      <c r="H108" s="214"/>
      <c r="I108" s="214"/>
      <c r="J108" s="214"/>
      <c r="K108" s="214"/>
      <c r="L108" s="214"/>
      <c r="M108" s="214"/>
      <c r="N108" s="214"/>
      <c r="O108" s="214"/>
      <c r="P108" s="214"/>
      <c r="Q108" s="214"/>
      <c r="R108" s="214"/>
    </row>
    <row r="109" ht="16" customHeight="1" spans="1:18">
      <c r="A109" s="242" t="s">
        <v>200</v>
      </c>
      <c r="B109" s="242" t="s">
        <v>138</v>
      </c>
      <c r="C109" s="191" t="s">
        <v>201</v>
      </c>
      <c r="D109" s="192">
        <v>50000</v>
      </c>
      <c r="E109" s="192">
        <v>50000</v>
      </c>
      <c r="F109" s="192">
        <v>50000</v>
      </c>
      <c r="G109" s="192">
        <v>50000</v>
      </c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  <c r="R109" s="214"/>
    </row>
    <row r="110" ht="20" customHeight="1" spans="1:18">
      <c r="A110" s="242" t="s">
        <v>138</v>
      </c>
      <c r="B110" s="242" t="s">
        <v>156</v>
      </c>
      <c r="C110" s="191" t="s">
        <v>208</v>
      </c>
      <c r="D110" s="192">
        <v>50000</v>
      </c>
      <c r="E110" s="192">
        <v>50000</v>
      </c>
      <c r="F110" s="192">
        <v>50000</v>
      </c>
      <c r="G110" s="192">
        <v>50000</v>
      </c>
      <c r="H110" s="214"/>
      <c r="I110" s="214"/>
      <c r="J110" s="214"/>
      <c r="K110" s="214"/>
      <c r="L110" s="214"/>
      <c r="M110" s="214"/>
      <c r="N110" s="214"/>
      <c r="O110" s="214"/>
      <c r="P110" s="214"/>
      <c r="Q110" s="214"/>
      <c r="R110" s="214"/>
    </row>
  </sheetData>
  <mergeCells count="16">
    <mergeCell ref="A1:R1"/>
    <mergeCell ref="A2:R2"/>
    <mergeCell ref="A3:R3"/>
    <mergeCell ref="D4:R4"/>
    <mergeCell ref="E5:N5"/>
    <mergeCell ref="F6:N6"/>
    <mergeCell ref="A9:C9"/>
    <mergeCell ref="A47:C47"/>
    <mergeCell ref="A80:C80"/>
    <mergeCell ref="A6:A7"/>
    <mergeCell ref="B6:B7"/>
    <mergeCell ref="C4:C7"/>
    <mergeCell ref="D5:D7"/>
    <mergeCell ref="E6:E7"/>
    <mergeCell ref="A4:B5"/>
    <mergeCell ref="O5:R6"/>
  </mergeCells>
  <printOptions horizontalCentered="1"/>
  <pageMargins left="0.385416666666667" right="0.1875" top="0.1875" bottom="0.1875" header="0.1875" footer="0.1875"/>
  <pageSetup paperSize="9" scale="56" fitToHeight="0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6"/>
  <sheetViews>
    <sheetView showGridLines="0" workbookViewId="0">
      <selection activeCell="A1" sqref="A1:G1"/>
    </sheetView>
  </sheetViews>
  <sheetFormatPr defaultColWidth="8.57142857142857" defaultRowHeight="12.75" customHeight="1" outlineLevelRow="5" outlineLevelCol="6"/>
  <cols>
    <col min="1" max="3" width="5" style="21" customWidth="1"/>
    <col min="4" max="4" width="45.8571428571429" style="21" customWidth="1"/>
    <col min="5" max="7" width="13.4285714285714" style="21" customWidth="1"/>
    <col min="8" max="16384" width="8.57142857142857" style="22" customWidth="1"/>
  </cols>
  <sheetData>
    <row r="1" s="175" customFormat="1" ht="15" customHeight="1" spans="1:7">
      <c r="A1" s="2" t="s">
        <v>209</v>
      </c>
      <c r="B1" s="21"/>
      <c r="C1" s="21"/>
      <c r="D1" s="21"/>
      <c r="E1" s="21"/>
      <c r="F1" s="21"/>
      <c r="G1" s="21"/>
    </row>
    <row r="2" s="176" customFormat="1" ht="39.75" customHeight="1" spans="1:7">
      <c r="A2" s="179" t="s">
        <v>210</v>
      </c>
      <c r="B2" s="180"/>
      <c r="C2" s="180"/>
      <c r="D2" s="180"/>
      <c r="E2" s="180"/>
      <c r="F2" s="180"/>
      <c r="G2" s="180"/>
    </row>
    <row r="3" s="175" customFormat="1" ht="15" customHeight="1" spans="1:7">
      <c r="A3" s="181" t="s">
        <v>2</v>
      </c>
      <c r="B3" s="21"/>
      <c r="C3" s="21"/>
      <c r="D3" s="21"/>
      <c r="E3" s="2" t="s">
        <v>3</v>
      </c>
      <c r="F3" s="21"/>
      <c r="G3" s="21"/>
    </row>
    <row r="4" s="177" customFormat="1" ht="17.25" customHeight="1" spans="1:7">
      <c r="A4" s="229" t="s">
        <v>56</v>
      </c>
      <c r="B4" s="230"/>
      <c r="C4" s="231"/>
      <c r="D4" s="8" t="s">
        <v>211</v>
      </c>
      <c r="E4" s="9" t="s">
        <v>212</v>
      </c>
      <c r="F4" s="182"/>
      <c r="G4" s="188"/>
    </row>
    <row r="5" s="177" customFormat="1" ht="17.25" customHeight="1" spans="1:7">
      <c r="A5" s="232"/>
      <c r="B5" s="233"/>
      <c r="C5" s="234"/>
      <c r="D5" s="235"/>
      <c r="E5" s="12" t="s">
        <v>113</v>
      </c>
      <c r="F5" s="12" t="s">
        <v>60</v>
      </c>
      <c r="G5" s="12" t="s">
        <v>61</v>
      </c>
    </row>
    <row r="6" s="178" customFormat="1" ht="20.25" customHeight="1" spans="1:7">
      <c r="A6" s="18"/>
      <c r="B6" s="220"/>
      <c r="C6" s="221"/>
      <c r="D6" s="13" t="s">
        <v>213</v>
      </c>
      <c r="E6" s="208"/>
      <c r="F6" s="208"/>
      <c r="G6" s="208"/>
    </row>
  </sheetData>
  <mergeCells count="8">
    <mergeCell ref="A1:G1"/>
    <mergeCell ref="A2:G2"/>
    <mergeCell ref="A3:D3"/>
    <mergeCell ref="E3:G3"/>
    <mergeCell ref="E4:G4"/>
    <mergeCell ref="A6:C6"/>
    <mergeCell ref="D4:D5"/>
    <mergeCell ref="A4:C5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D33"/>
  <sheetViews>
    <sheetView showGridLines="0" topLeftCell="A5" workbookViewId="0">
      <selection activeCell="C17" sqref="C17"/>
    </sheetView>
  </sheetViews>
  <sheetFormatPr defaultColWidth="8.57142857142857" defaultRowHeight="12.75" customHeight="1" outlineLevelCol="3"/>
  <cols>
    <col min="1" max="1" width="31.4285714285714" style="21" customWidth="1"/>
    <col min="2" max="2" width="22.8571428571429" style="21" customWidth="1"/>
    <col min="3" max="3" width="31.4285714285714" style="21" customWidth="1"/>
    <col min="4" max="4" width="22.7142857142857" style="21" customWidth="1"/>
    <col min="5" max="16384" width="8.57142857142857" style="22" customWidth="1"/>
  </cols>
  <sheetData>
    <row r="1" s="175" customFormat="1" ht="15" customHeight="1" spans="1:4">
      <c r="A1" s="2" t="s">
        <v>214</v>
      </c>
      <c r="B1" s="21"/>
      <c r="C1" s="21"/>
      <c r="D1" s="21"/>
    </row>
    <row r="2" s="176" customFormat="1" ht="39.75" customHeight="1" spans="1:4">
      <c r="A2" s="179" t="s">
        <v>215</v>
      </c>
      <c r="B2" s="180"/>
      <c r="C2" s="180"/>
      <c r="D2" s="180"/>
    </row>
    <row r="3" s="175" customFormat="1" ht="15" customHeight="1" spans="1:4">
      <c r="A3" s="181" t="s">
        <v>2</v>
      </c>
      <c r="B3" s="21"/>
      <c r="C3" s="21"/>
      <c r="D3" s="2" t="s">
        <v>3</v>
      </c>
    </row>
    <row r="4" s="178" customFormat="1" ht="20.25" customHeight="1" spans="1:4">
      <c r="A4" s="185" t="s">
        <v>4</v>
      </c>
      <c r="B4" s="220"/>
      <c r="C4" s="185" t="s">
        <v>216</v>
      </c>
      <c r="D4" s="221"/>
    </row>
    <row r="5" s="178" customFormat="1" ht="20.25" customHeight="1" spans="1:4">
      <c r="A5" s="185" t="s">
        <v>6</v>
      </c>
      <c r="B5" s="185" t="s">
        <v>7</v>
      </c>
      <c r="C5" s="185" t="s">
        <v>8</v>
      </c>
      <c r="D5" s="13" t="s">
        <v>7</v>
      </c>
    </row>
    <row r="6" s="178" customFormat="1" ht="20.25" customHeight="1" spans="1:4">
      <c r="A6" s="222" t="s">
        <v>217</v>
      </c>
      <c r="B6" s="223">
        <v>191558463.29</v>
      </c>
      <c r="C6" s="222" t="s">
        <v>12</v>
      </c>
      <c r="D6" s="30"/>
    </row>
    <row r="7" s="178" customFormat="1" ht="20.25" customHeight="1" spans="1:4">
      <c r="A7" s="222" t="s">
        <v>218</v>
      </c>
      <c r="B7" s="224"/>
      <c r="C7" s="222" t="s">
        <v>14</v>
      </c>
      <c r="D7" s="30"/>
    </row>
    <row r="8" s="178" customFormat="1" ht="20.25" customHeight="1" spans="1:4">
      <c r="A8" s="222" t="s">
        <v>219</v>
      </c>
      <c r="B8" s="224"/>
      <c r="C8" s="222" t="s">
        <v>16</v>
      </c>
      <c r="D8" s="30"/>
    </row>
    <row r="9" s="178" customFormat="1" ht="20.25" customHeight="1" spans="1:4">
      <c r="A9" s="222" t="s">
        <v>220</v>
      </c>
      <c r="B9" s="224"/>
      <c r="C9" s="222" t="s">
        <v>18</v>
      </c>
      <c r="D9" s="223">
        <v>159364970.69</v>
      </c>
    </row>
    <row r="10" s="178" customFormat="1" ht="20.25" customHeight="1" spans="1:4">
      <c r="A10" s="222" t="s">
        <v>221</v>
      </c>
      <c r="B10" s="224"/>
      <c r="C10" s="222" t="s">
        <v>20</v>
      </c>
      <c r="D10" s="30"/>
    </row>
    <row r="11" ht="21" customHeight="1" spans="1:4">
      <c r="A11" s="225" t="s">
        <v>222</v>
      </c>
      <c r="B11" s="226"/>
      <c r="C11" s="222" t="s">
        <v>22</v>
      </c>
      <c r="D11" s="30"/>
    </row>
    <row r="12" s="178" customFormat="1" ht="20.25" customHeight="1" spans="1:4">
      <c r="A12" s="222" t="s">
        <v>223</v>
      </c>
      <c r="B12" s="224"/>
      <c r="C12" s="222" t="s">
        <v>224</v>
      </c>
      <c r="D12" s="30"/>
    </row>
    <row r="13" s="178" customFormat="1" ht="20.25" customHeight="1" spans="1:4">
      <c r="A13" s="222"/>
      <c r="B13" s="227"/>
      <c r="C13" s="222" t="s">
        <v>26</v>
      </c>
      <c r="D13" s="223">
        <v>13645857.76</v>
      </c>
    </row>
    <row r="14" s="178" customFormat="1" ht="20.25" customHeight="1" spans="1:4">
      <c r="A14" s="222"/>
      <c r="B14" s="227"/>
      <c r="C14" s="222" t="s">
        <v>225</v>
      </c>
      <c r="D14" s="223">
        <v>8476634.84</v>
      </c>
    </row>
    <row r="15" ht="20.25" customHeight="1" spans="1:4">
      <c r="A15" s="222"/>
      <c r="B15" s="227"/>
      <c r="C15" s="222" t="s">
        <v>30</v>
      </c>
      <c r="D15" s="30"/>
    </row>
    <row r="16" s="178" customFormat="1" ht="20.25" customHeight="1" spans="1:4">
      <c r="A16" s="222"/>
      <c r="B16" s="227"/>
      <c r="C16" s="222" t="s">
        <v>32</v>
      </c>
      <c r="D16" s="30"/>
    </row>
    <row r="17" s="178" customFormat="1" ht="20.25" customHeight="1" spans="1:4">
      <c r="A17" s="222"/>
      <c r="B17" s="227"/>
      <c r="C17" s="222" t="s">
        <v>33</v>
      </c>
      <c r="D17" s="30"/>
    </row>
    <row r="18" s="178" customFormat="1" ht="20.25" customHeight="1" spans="1:4">
      <c r="A18" s="222"/>
      <c r="B18" s="227"/>
      <c r="C18" s="222" t="s">
        <v>34</v>
      </c>
      <c r="D18" s="30"/>
    </row>
    <row r="19" s="178" customFormat="1" ht="20.25" customHeight="1" spans="1:4">
      <c r="A19" s="222"/>
      <c r="B19" s="227"/>
      <c r="C19" s="222" t="s">
        <v>35</v>
      </c>
      <c r="D19" s="30"/>
    </row>
    <row r="20" s="178" customFormat="1" ht="20.25" customHeight="1" spans="1:4">
      <c r="A20" s="222"/>
      <c r="B20" s="227"/>
      <c r="C20" s="222" t="s">
        <v>36</v>
      </c>
      <c r="D20" s="30"/>
    </row>
    <row r="21" s="178" customFormat="1" ht="20.25" customHeight="1" spans="1:4">
      <c r="A21" s="222"/>
      <c r="B21" s="227"/>
      <c r="C21" s="222" t="s">
        <v>37</v>
      </c>
      <c r="D21" s="30"/>
    </row>
    <row r="22" s="178" customFormat="1" ht="20.25" customHeight="1" spans="1:4">
      <c r="A22" s="222"/>
      <c r="B22" s="227"/>
      <c r="C22" s="222" t="s">
        <v>38</v>
      </c>
      <c r="D22" s="30"/>
    </row>
    <row r="23" s="178" customFormat="1" ht="20.25" customHeight="1" spans="1:4">
      <c r="A23" s="222"/>
      <c r="B23" s="227"/>
      <c r="C23" s="222" t="s">
        <v>39</v>
      </c>
      <c r="D23" s="30"/>
    </row>
    <row r="24" ht="20.25" customHeight="1" spans="1:4">
      <c r="A24" s="225"/>
      <c r="B24" s="228"/>
      <c r="C24" s="222" t="s">
        <v>40</v>
      </c>
      <c r="D24" s="223">
        <v>10071000</v>
      </c>
    </row>
    <row r="25" s="178" customFormat="1" ht="20.25" customHeight="1" spans="1:4">
      <c r="A25" s="222"/>
      <c r="B25" s="227"/>
      <c r="C25" s="222" t="s">
        <v>41</v>
      </c>
      <c r="D25" s="30"/>
    </row>
    <row r="26" s="178" customFormat="1" ht="20.25" customHeight="1" spans="1:4">
      <c r="A26" s="222"/>
      <c r="B26" s="227"/>
      <c r="C26" s="222" t="s">
        <v>42</v>
      </c>
      <c r="D26" s="30"/>
    </row>
    <row r="27" s="178" customFormat="1" ht="20.25" customHeight="1" spans="1:4">
      <c r="A27" s="222"/>
      <c r="B27" s="227"/>
      <c r="C27" s="222" t="s">
        <v>43</v>
      </c>
      <c r="D27" s="30"/>
    </row>
    <row r="28" s="178" customFormat="1" ht="20.25" customHeight="1" spans="1:4">
      <c r="A28" s="222"/>
      <c r="B28" s="227"/>
      <c r="C28" s="222" t="s">
        <v>44</v>
      </c>
      <c r="D28" s="30"/>
    </row>
    <row r="29" s="178" customFormat="1" ht="20.25" customHeight="1" spans="1:4">
      <c r="A29" s="222"/>
      <c r="B29" s="227"/>
      <c r="C29" s="222" t="s">
        <v>45</v>
      </c>
      <c r="D29" s="30"/>
    </row>
    <row r="30" ht="20.25" customHeight="1" spans="1:4">
      <c r="A30" s="225"/>
      <c r="B30" s="228"/>
      <c r="C30" s="222" t="s">
        <v>46</v>
      </c>
      <c r="D30" s="30"/>
    </row>
    <row r="31" ht="20.25" customHeight="1" spans="1:4">
      <c r="A31" s="225"/>
      <c r="B31" s="228"/>
      <c r="C31" s="222" t="s">
        <v>47</v>
      </c>
      <c r="D31" s="30"/>
    </row>
    <row r="32" ht="20.25" customHeight="1" spans="1:4">
      <c r="A32" s="225"/>
      <c r="B32" s="228"/>
      <c r="C32" s="222" t="s">
        <v>48</v>
      </c>
      <c r="D32" s="30"/>
    </row>
    <row r="33" s="178" customFormat="1" ht="20.25" customHeight="1" spans="1:4">
      <c r="A33" s="186" t="s">
        <v>50</v>
      </c>
      <c r="B33" s="223">
        <v>191558463.29</v>
      </c>
      <c r="C33" s="186" t="s">
        <v>51</v>
      </c>
      <c r="D33" s="223">
        <v>191558463.29</v>
      </c>
    </row>
  </sheetData>
  <mergeCells count="5">
    <mergeCell ref="A1:D1"/>
    <mergeCell ref="A2:D2"/>
    <mergeCell ref="A3:C3"/>
    <mergeCell ref="A4:B4"/>
    <mergeCell ref="C4:D4"/>
  </mergeCells>
  <printOptions horizontalCentered="1"/>
  <pageMargins left="0.385416666666667" right="0.1875" top="0.1875" bottom="0.1875" header="0.1875" footer="0.1875"/>
  <pageSetup paperSize="9" scale="98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31"/>
  <sheetViews>
    <sheetView showGridLines="0" topLeftCell="B1" workbookViewId="0">
      <selection activeCell="B13" sqref="B13"/>
    </sheetView>
  </sheetViews>
  <sheetFormatPr defaultColWidth="8.57142857142857" defaultRowHeight="12.75" customHeight="1"/>
  <cols>
    <col min="1" max="1" width="20.8571428571429" style="21" customWidth="1"/>
    <col min="2" max="2" width="63.8571428571429" style="21" customWidth="1"/>
    <col min="3" max="3" width="17.1428571428571" style="197" customWidth="1"/>
    <col min="4" max="4" width="18.1428571428571" style="197" customWidth="1"/>
    <col min="5" max="9" width="18.1428571428571" style="22" customWidth="1"/>
    <col min="10" max="10" width="18.1428571428571" style="21" customWidth="1"/>
    <col min="11" max="16384" width="8.57142857142857" style="22" customWidth="1"/>
  </cols>
  <sheetData>
    <row r="1" s="175" customFormat="1" ht="15" customHeight="1" spans="1:10">
      <c r="A1" s="2" t="s">
        <v>226</v>
      </c>
      <c r="B1" s="21"/>
      <c r="C1" s="197"/>
      <c r="D1" s="197"/>
      <c r="E1" s="21"/>
      <c r="F1" s="21"/>
      <c r="G1" s="21"/>
      <c r="H1" s="21"/>
      <c r="I1" s="21"/>
      <c r="J1" s="21"/>
    </row>
    <row r="2" s="176" customFormat="1" ht="39.75" customHeight="1" spans="1:10">
      <c r="A2" s="179" t="s">
        <v>227</v>
      </c>
      <c r="B2" s="180"/>
      <c r="C2" s="198"/>
      <c r="D2" s="198"/>
      <c r="E2" s="180"/>
      <c r="F2" s="180"/>
      <c r="G2" s="180"/>
      <c r="H2" s="180"/>
      <c r="I2" s="180"/>
      <c r="J2" s="180"/>
    </row>
    <row r="3" s="175" customFormat="1" ht="15" customHeight="1" spans="1:10">
      <c r="A3" s="2" t="s">
        <v>3</v>
      </c>
      <c r="B3" s="21"/>
      <c r="C3" s="197"/>
      <c r="D3" s="197"/>
      <c r="E3" s="21"/>
      <c r="F3" s="21"/>
      <c r="G3" s="21"/>
      <c r="H3" s="21"/>
      <c r="I3" s="21"/>
      <c r="J3" s="21"/>
    </row>
    <row r="4" s="177" customFormat="1" ht="17.25" customHeight="1" spans="1:10">
      <c r="A4" s="9" t="s">
        <v>54</v>
      </c>
      <c r="B4" s="188"/>
      <c r="C4" s="199" t="s">
        <v>113</v>
      </c>
      <c r="D4" s="200" t="s">
        <v>228</v>
      </c>
      <c r="E4" s="201" t="s">
        <v>229</v>
      </c>
      <c r="F4" s="201" t="s">
        <v>230</v>
      </c>
      <c r="G4" s="201" t="s">
        <v>231</v>
      </c>
      <c r="H4" s="201" t="s">
        <v>133</v>
      </c>
      <c r="I4" s="201" t="s">
        <v>232</v>
      </c>
      <c r="J4" s="217" t="s">
        <v>233</v>
      </c>
    </row>
    <row r="5" s="177" customFormat="1" ht="18" customHeight="1" spans="1:10">
      <c r="A5" s="202" t="s">
        <v>56</v>
      </c>
      <c r="B5" s="202" t="s">
        <v>57</v>
      </c>
      <c r="C5" s="203" t="s">
        <v>59</v>
      </c>
      <c r="D5" s="203" t="s">
        <v>60</v>
      </c>
      <c r="E5" s="204"/>
      <c r="F5" s="204"/>
      <c r="G5" s="204"/>
      <c r="H5" s="204"/>
      <c r="I5" s="204"/>
      <c r="J5" s="218" t="s">
        <v>61</v>
      </c>
    </row>
    <row r="6" s="177" customFormat="1" ht="17.25" customHeight="1" spans="1:10">
      <c r="A6" s="12" t="s">
        <v>62</v>
      </c>
      <c r="B6" s="12" t="s">
        <v>62</v>
      </c>
      <c r="C6" s="205" t="s">
        <v>63</v>
      </c>
      <c r="D6" s="205" t="s">
        <v>64</v>
      </c>
      <c r="E6" s="12" t="s">
        <v>65</v>
      </c>
      <c r="F6" s="12" t="s">
        <v>234</v>
      </c>
      <c r="G6" s="12" t="s">
        <v>235</v>
      </c>
      <c r="H6" s="12" t="s">
        <v>236</v>
      </c>
      <c r="I6" s="12" t="s">
        <v>237</v>
      </c>
      <c r="J6" s="12" t="s">
        <v>238</v>
      </c>
    </row>
    <row r="7" s="178" customFormat="1" ht="20.25" customHeight="1" spans="1:10">
      <c r="A7" s="15" t="s">
        <v>66</v>
      </c>
      <c r="B7" s="206" t="s">
        <v>67</v>
      </c>
      <c r="C7" s="207">
        <v>159364970.69</v>
      </c>
      <c r="D7" s="207">
        <v>159364970.69</v>
      </c>
      <c r="E7" s="208"/>
      <c r="F7" s="208"/>
      <c r="G7" s="208"/>
      <c r="H7" s="208"/>
      <c r="I7" s="208"/>
      <c r="J7" s="30"/>
    </row>
    <row r="8" ht="20.25" customHeight="1" spans="1:10">
      <c r="A8" s="15" t="s">
        <v>68</v>
      </c>
      <c r="B8" s="206" t="s">
        <v>69</v>
      </c>
      <c r="C8" s="207">
        <v>159364970.69</v>
      </c>
      <c r="D8" s="207">
        <v>159364970.69</v>
      </c>
      <c r="E8" s="208"/>
      <c r="F8" s="208"/>
      <c r="G8" s="208"/>
      <c r="H8" s="208"/>
      <c r="I8" s="208"/>
      <c r="J8" s="30"/>
    </row>
    <row r="9" ht="20.25" customHeight="1" spans="1:10">
      <c r="A9" s="15" t="s">
        <v>70</v>
      </c>
      <c r="B9" s="206" t="s">
        <v>71</v>
      </c>
      <c r="C9" s="207">
        <v>142715444.07</v>
      </c>
      <c r="D9" s="207">
        <v>142715444.07</v>
      </c>
      <c r="E9" s="208"/>
      <c r="F9" s="208"/>
      <c r="G9" s="208"/>
      <c r="H9" s="208"/>
      <c r="I9" s="208"/>
      <c r="J9" s="30"/>
    </row>
    <row r="10" ht="20.25" customHeight="1" spans="1:10">
      <c r="A10" s="15" t="s">
        <v>72</v>
      </c>
      <c r="B10" s="206" t="s">
        <v>73</v>
      </c>
      <c r="C10" s="207">
        <v>2368000</v>
      </c>
      <c r="D10" s="207">
        <v>2368000</v>
      </c>
      <c r="E10" s="208"/>
      <c r="F10" s="208"/>
      <c r="G10" s="208"/>
      <c r="H10" s="208"/>
      <c r="I10" s="208"/>
      <c r="J10" s="30"/>
    </row>
    <row r="11" ht="20.25" customHeight="1" spans="1:10">
      <c r="A11" s="15" t="s">
        <v>74</v>
      </c>
      <c r="B11" s="206" t="s">
        <v>75</v>
      </c>
      <c r="C11" s="207">
        <v>2702000</v>
      </c>
      <c r="D11" s="207">
        <v>2702000</v>
      </c>
      <c r="E11" s="208"/>
      <c r="F11" s="208"/>
      <c r="G11" s="208"/>
      <c r="H11" s="208"/>
      <c r="I11" s="208"/>
      <c r="J11" s="30"/>
    </row>
    <row r="12" ht="20.25" customHeight="1" spans="1:10">
      <c r="A12" s="15" t="s">
        <v>76</v>
      </c>
      <c r="B12" s="206" t="s">
        <v>77</v>
      </c>
      <c r="C12" s="207"/>
      <c r="D12" s="207"/>
      <c r="E12" s="208"/>
      <c r="F12" s="208"/>
      <c r="G12" s="208"/>
      <c r="H12" s="208"/>
      <c r="I12" s="208"/>
      <c r="J12" s="30"/>
    </row>
    <row r="13" ht="20.25" customHeight="1" spans="1:10">
      <c r="A13" s="15" t="s">
        <v>78</v>
      </c>
      <c r="B13" s="206" t="s">
        <v>79</v>
      </c>
      <c r="C13" s="207"/>
      <c r="D13" s="207"/>
      <c r="E13" s="208"/>
      <c r="F13" s="208"/>
      <c r="G13" s="208"/>
      <c r="H13" s="208"/>
      <c r="I13" s="208"/>
      <c r="J13" s="30"/>
    </row>
    <row r="14" ht="20.25" customHeight="1" spans="1:10">
      <c r="A14" s="15" t="s">
        <v>80</v>
      </c>
      <c r="B14" s="206" t="s">
        <v>81</v>
      </c>
      <c r="C14" s="207">
        <v>729526.62</v>
      </c>
      <c r="D14" s="207">
        <v>729526.62</v>
      </c>
      <c r="E14" s="208"/>
      <c r="F14" s="208"/>
      <c r="G14" s="208"/>
      <c r="H14" s="208"/>
      <c r="I14" s="208"/>
      <c r="J14" s="30"/>
    </row>
    <row r="15" ht="20.25" customHeight="1" spans="1:10">
      <c r="A15" s="15">
        <v>2040299</v>
      </c>
      <c r="B15" s="206" t="s">
        <v>82</v>
      </c>
      <c r="C15" s="207">
        <v>600000</v>
      </c>
      <c r="D15" s="207">
        <v>600000</v>
      </c>
      <c r="E15" s="208"/>
      <c r="F15" s="208"/>
      <c r="G15" s="208"/>
      <c r="H15" s="208"/>
      <c r="I15" s="208"/>
      <c r="J15" s="30"/>
    </row>
    <row r="16" ht="20.25" customHeight="1" spans="1:10">
      <c r="A16" s="15" t="s">
        <v>83</v>
      </c>
      <c r="B16" s="15" t="s">
        <v>84</v>
      </c>
      <c r="C16" s="209">
        <v>13645857.76</v>
      </c>
      <c r="D16" s="209">
        <v>13645857.76</v>
      </c>
      <c r="E16" s="208"/>
      <c r="F16" s="208"/>
      <c r="G16" s="208"/>
      <c r="H16" s="208"/>
      <c r="I16" s="208"/>
      <c r="J16" s="30"/>
    </row>
    <row r="17" ht="20.25" customHeight="1" spans="1:10">
      <c r="A17" s="15" t="s">
        <v>85</v>
      </c>
      <c r="B17" s="15" t="s">
        <v>86</v>
      </c>
      <c r="C17" s="209">
        <v>13645857.76</v>
      </c>
      <c r="D17" s="209">
        <v>13645857.76</v>
      </c>
      <c r="E17" s="208"/>
      <c r="F17" s="208"/>
      <c r="G17" s="208"/>
      <c r="H17" s="208"/>
      <c r="I17" s="208"/>
      <c r="J17" s="30"/>
    </row>
    <row r="18" ht="20.25" customHeight="1" spans="1:10">
      <c r="A18" s="15" t="s">
        <v>87</v>
      </c>
      <c r="B18" s="15" t="s">
        <v>88</v>
      </c>
      <c r="C18" s="209">
        <v>2734800</v>
      </c>
      <c r="D18" s="209">
        <v>2734800</v>
      </c>
      <c r="E18" s="208"/>
      <c r="F18" s="208"/>
      <c r="G18" s="208"/>
      <c r="H18" s="208"/>
      <c r="I18" s="208"/>
      <c r="J18" s="30"/>
    </row>
    <row r="19" ht="20.25" customHeight="1" spans="1:10">
      <c r="A19" s="15" t="s">
        <v>89</v>
      </c>
      <c r="B19" s="15" t="s">
        <v>90</v>
      </c>
      <c r="C19" s="209">
        <v>891000</v>
      </c>
      <c r="D19" s="209">
        <v>891000</v>
      </c>
      <c r="E19" s="208"/>
      <c r="F19" s="208"/>
      <c r="G19" s="208"/>
      <c r="H19" s="208"/>
      <c r="I19" s="208"/>
      <c r="J19" s="30"/>
    </row>
    <row r="20" ht="20.25" customHeight="1" spans="1:10">
      <c r="A20" s="15" t="s">
        <v>91</v>
      </c>
      <c r="B20" s="15" t="s">
        <v>92</v>
      </c>
      <c r="C20" s="209">
        <v>9485178.76</v>
      </c>
      <c r="D20" s="209">
        <v>9485178.76</v>
      </c>
      <c r="E20" s="208"/>
      <c r="F20" s="208"/>
      <c r="G20" s="208"/>
      <c r="H20" s="208"/>
      <c r="I20" s="208"/>
      <c r="J20" s="30"/>
    </row>
    <row r="21" ht="20.25" customHeight="1" spans="1:10">
      <c r="A21" s="15" t="s">
        <v>93</v>
      </c>
      <c r="B21" s="15" t="s">
        <v>94</v>
      </c>
      <c r="C21" s="209">
        <v>534879</v>
      </c>
      <c r="D21" s="209">
        <v>534879</v>
      </c>
      <c r="E21" s="208"/>
      <c r="F21" s="208"/>
      <c r="G21" s="208"/>
      <c r="H21" s="208"/>
      <c r="I21" s="208"/>
      <c r="J21" s="30"/>
    </row>
    <row r="22" ht="20.25" customHeight="1" spans="1:10">
      <c r="A22" s="15" t="s">
        <v>95</v>
      </c>
      <c r="B22" s="15" t="s">
        <v>96</v>
      </c>
      <c r="C22" s="209">
        <v>8476634.84</v>
      </c>
      <c r="D22" s="209">
        <v>8476634.84</v>
      </c>
      <c r="E22" s="208"/>
      <c r="F22" s="208"/>
      <c r="G22" s="208"/>
      <c r="H22" s="208"/>
      <c r="I22" s="208"/>
      <c r="J22" s="30"/>
    </row>
    <row r="23" ht="20.25" customHeight="1" spans="1:10">
      <c r="A23" s="15" t="s">
        <v>97</v>
      </c>
      <c r="B23" s="15" t="s">
        <v>98</v>
      </c>
      <c r="C23" s="209">
        <v>8476634.84</v>
      </c>
      <c r="D23" s="209">
        <v>8476634.84</v>
      </c>
      <c r="E23" s="208"/>
      <c r="F23" s="208"/>
      <c r="G23" s="208"/>
      <c r="H23" s="208"/>
      <c r="I23" s="208"/>
      <c r="J23" s="30"/>
    </row>
    <row r="24" ht="20.25" customHeight="1" spans="1:10">
      <c r="A24" s="15" t="s">
        <v>99</v>
      </c>
      <c r="B24" s="15" t="s">
        <v>100</v>
      </c>
      <c r="C24" s="209">
        <v>5040110.92</v>
      </c>
      <c r="D24" s="209">
        <v>5040110.92</v>
      </c>
      <c r="E24" s="208"/>
      <c r="F24" s="208"/>
      <c r="G24" s="208"/>
      <c r="H24" s="208"/>
      <c r="I24" s="208"/>
      <c r="J24" s="30"/>
    </row>
    <row r="25" ht="20.25" customHeight="1" spans="1:10">
      <c r="A25" s="15" t="s">
        <v>101</v>
      </c>
      <c r="B25" s="15" t="s">
        <v>102</v>
      </c>
      <c r="C25" s="209">
        <v>44005.56</v>
      </c>
      <c r="D25" s="209">
        <v>44005.56</v>
      </c>
      <c r="E25" s="208"/>
      <c r="F25" s="208"/>
      <c r="G25" s="208"/>
      <c r="H25" s="208"/>
      <c r="I25" s="208"/>
      <c r="J25" s="30"/>
    </row>
    <row r="26" ht="20.25" customHeight="1" spans="1:10">
      <c r="A26" s="15" t="s">
        <v>103</v>
      </c>
      <c r="B26" s="15" t="s">
        <v>104</v>
      </c>
      <c r="C26" s="209">
        <v>3392518.36</v>
      </c>
      <c r="D26" s="209">
        <v>3392518.36</v>
      </c>
      <c r="E26" s="208"/>
      <c r="F26" s="208"/>
      <c r="G26" s="208"/>
      <c r="H26" s="208"/>
      <c r="I26" s="208"/>
      <c r="J26" s="30"/>
    </row>
    <row r="27" ht="20.25" customHeight="1" spans="1:10">
      <c r="A27" s="15" t="s">
        <v>105</v>
      </c>
      <c r="B27" s="15" t="s">
        <v>106</v>
      </c>
      <c r="C27" s="209">
        <v>10071000</v>
      </c>
      <c r="D27" s="209">
        <v>10071000</v>
      </c>
      <c r="E27" s="208"/>
      <c r="F27" s="208"/>
      <c r="G27" s="208"/>
      <c r="H27" s="208"/>
      <c r="I27" s="208"/>
      <c r="J27" s="30"/>
    </row>
    <row r="28" ht="20.25" customHeight="1" spans="1:10">
      <c r="A28" s="15" t="s">
        <v>107</v>
      </c>
      <c r="B28" s="15" t="s">
        <v>108</v>
      </c>
      <c r="C28" s="209">
        <v>10071000</v>
      </c>
      <c r="D28" s="209">
        <v>10071000</v>
      </c>
      <c r="E28" s="208"/>
      <c r="F28" s="208"/>
      <c r="G28" s="208"/>
      <c r="H28" s="208"/>
      <c r="I28" s="208"/>
      <c r="J28" s="30"/>
    </row>
    <row r="29" ht="20.25" customHeight="1" spans="1:10">
      <c r="A29" s="15" t="s">
        <v>109</v>
      </c>
      <c r="B29" s="15" t="s">
        <v>110</v>
      </c>
      <c r="C29" s="209">
        <v>9661692</v>
      </c>
      <c r="D29" s="209">
        <v>9661692</v>
      </c>
      <c r="E29" s="208"/>
      <c r="F29" s="208"/>
      <c r="G29" s="208"/>
      <c r="H29" s="208"/>
      <c r="I29" s="208"/>
      <c r="J29" s="30"/>
    </row>
    <row r="30" s="178" customFormat="1" ht="20.25" customHeight="1" spans="1:10">
      <c r="A30" s="210" t="s">
        <v>111</v>
      </c>
      <c r="B30" s="211" t="s">
        <v>112</v>
      </c>
      <c r="C30" s="212">
        <v>409308</v>
      </c>
      <c r="D30" s="212">
        <v>409308</v>
      </c>
      <c r="E30" s="213"/>
      <c r="F30" s="213"/>
      <c r="G30" s="213"/>
      <c r="H30" s="213"/>
      <c r="I30" s="213"/>
      <c r="J30" s="219"/>
    </row>
    <row r="31" ht="18" customHeight="1" spans="1:10">
      <c r="A31" s="214"/>
      <c r="B31" s="215" t="s">
        <v>113</v>
      </c>
      <c r="C31" s="196">
        <v>191558463.29</v>
      </c>
      <c r="D31" s="196">
        <v>191558463.29</v>
      </c>
      <c r="E31" s="216"/>
      <c r="F31" s="216"/>
      <c r="G31" s="216"/>
      <c r="H31" s="216"/>
      <c r="I31" s="216"/>
      <c r="J31" s="214"/>
    </row>
  </sheetData>
  <mergeCells count="12">
    <mergeCell ref="A1:J1"/>
    <mergeCell ref="A2:J2"/>
    <mergeCell ref="A3:J3"/>
    <mergeCell ref="A4:B4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30"/>
  <sheetViews>
    <sheetView showGridLines="0" workbookViewId="0">
      <selection activeCell="B12" sqref="B12"/>
    </sheetView>
  </sheetViews>
  <sheetFormatPr defaultColWidth="8.57142857142857" defaultRowHeight="12.75" customHeight="1" outlineLevelCol="4"/>
  <cols>
    <col min="1" max="1" width="20.8571428571429" style="21" customWidth="1"/>
    <col min="2" max="2" width="63.8571428571429" style="21" customWidth="1"/>
    <col min="3" max="3" width="17.1428571428571" style="21" customWidth="1"/>
    <col min="4" max="4" width="15.8571428571429" style="21" customWidth="1"/>
    <col min="5" max="5" width="15.2857142857143" style="21" customWidth="1"/>
    <col min="6" max="16384" width="8.57142857142857" style="22" customWidth="1"/>
  </cols>
  <sheetData>
    <row r="1" s="175" customFormat="1" ht="15" customHeight="1" spans="1:5">
      <c r="A1" s="2" t="s">
        <v>239</v>
      </c>
      <c r="B1" s="21"/>
      <c r="C1" s="21"/>
      <c r="D1" s="21"/>
      <c r="E1" s="21"/>
    </row>
    <row r="2" s="176" customFormat="1" ht="39.75" customHeight="1" spans="1:5">
      <c r="A2" s="179" t="s">
        <v>240</v>
      </c>
      <c r="B2" s="180"/>
      <c r="C2" s="180"/>
      <c r="D2" s="180"/>
      <c r="E2" s="180"/>
    </row>
    <row r="3" s="175" customFormat="1" ht="15" customHeight="1" spans="1:5">
      <c r="A3" s="2" t="s">
        <v>3</v>
      </c>
      <c r="B3" s="21"/>
      <c r="C3" s="21"/>
      <c r="D3" s="21"/>
      <c r="E3" s="21"/>
    </row>
    <row r="4" s="177" customFormat="1" ht="48.75" customHeight="1" spans="1:5">
      <c r="A4" s="189" t="s">
        <v>56</v>
      </c>
      <c r="B4" s="190" t="s">
        <v>57</v>
      </c>
      <c r="C4" s="12" t="s">
        <v>113</v>
      </c>
      <c r="D4" s="12" t="s">
        <v>60</v>
      </c>
      <c r="E4" s="12" t="s">
        <v>61</v>
      </c>
    </row>
    <row r="5" s="177" customFormat="1" ht="17.25" customHeight="1" spans="1:5">
      <c r="A5" s="8" t="s">
        <v>62</v>
      </c>
      <c r="B5" s="8" t="s">
        <v>62</v>
      </c>
      <c r="C5" s="8" t="s">
        <v>63</v>
      </c>
      <c r="D5" s="8" t="s">
        <v>64</v>
      </c>
      <c r="E5" s="8" t="s">
        <v>65</v>
      </c>
    </row>
    <row r="6" s="178" customFormat="1" ht="20.25" customHeight="1" spans="1:5">
      <c r="A6" s="191" t="s">
        <v>66</v>
      </c>
      <c r="B6" s="191" t="s">
        <v>67</v>
      </c>
      <c r="C6" s="192">
        <v>159364970.69</v>
      </c>
      <c r="D6" s="192">
        <v>143944970.69</v>
      </c>
      <c r="E6" s="192">
        <v>15420000</v>
      </c>
    </row>
    <row r="7" ht="20.25" customHeight="1" spans="1:5">
      <c r="A7" s="191" t="s">
        <v>68</v>
      </c>
      <c r="B7" s="191" t="s">
        <v>69</v>
      </c>
      <c r="C7" s="192">
        <v>159364970.69</v>
      </c>
      <c r="D7" s="192">
        <v>143944970.69</v>
      </c>
      <c r="E7" s="192">
        <v>15420000</v>
      </c>
    </row>
    <row r="8" ht="20.25" customHeight="1" spans="1:5">
      <c r="A8" s="191" t="s">
        <v>70</v>
      </c>
      <c r="B8" s="191" t="s">
        <v>71</v>
      </c>
      <c r="C8" s="192">
        <v>142715444.07</v>
      </c>
      <c r="D8" s="192">
        <v>142715444.07</v>
      </c>
      <c r="E8" s="192"/>
    </row>
    <row r="9" ht="20.25" customHeight="1" spans="1:5">
      <c r="A9" s="191" t="s">
        <v>72</v>
      </c>
      <c r="B9" s="191" t="s">
        <v>73</v>
      </c>
      <c r="C9" s="192">
        <v>2368000</v>
      </c>
      <c r="D9" s="192">
        <v>500000</v>
      </c>
      <c r="E9" s="192">
        <v>1868000</v>
      </c>
    </row>
    <row r="10" ht="20.25" customHeight="1" spans="1:5">
      <c r="A10" s="191" t="s">
        <v>74</v>
      </c>
      <c r="B10" s="191" t="s">
        <v>75</v>
      </c>
      <c r="C10" s="192">
        <v>2702000</v>
      </c>
      <c r="D10" s="192"/>
      <c r="E10" s="192">
        <v>2702000</v>
      </c>
    </row>
    <row r="11" ht="20.25" customHeight="1" spans="1:5">
      <c r="A11" s="191" t="s">
        <v>76</v>
      </c>
      <c r="B11" s="191" t="s">
        <v>77</v>
      </c>
      <c r="C11" s="192"/>
      <c r="D11" s="192"/>
      <c r="E11" s="192"/>
    </row>
    <row r="12" ht="20.25" customHeight="1" spans="1:5">
      <c r="A12" s="191" t="s">
        <v>78</v>
      </c>
      <c r="B12" s="191" t="s">
        <v>79</v>
      </c>
      <c r="C12" s="192"/>
      <c r="D12" s="192"/>
      <c r="E12" s="192"/>
    </row>
    <row r="13" ht="20.25" customHeight="1" spans="1:5">
      <c r="A13" s="191" t="s">
        <v>80</v>
      </c>
      <c r="B13" s="191" t="s">
        <v>81</v>
      </c>
      <c r="C13" s="192">
        <v>729526.62</v>
      </c>
      <c r="D13" s="192">
        <v>729526.62</v>
      </c>
      <c r="E13" s="192"/>
    </row>
    <row r="14" ht="20.25" customHeight="1" spans="1:5">
      <c r="A14" s="191">
        <v>2040299</v>
      </c>
      <c r="B14" s="191" t="s">
        <v>82</v>
      </c>
      <c r="C14" s="192">
        <v>600000</v>
      </c>
      <c r="D14" s="192"/>
      <c r="E14" s="192">
        <v>600000</v>
      </c>
    </row>
    <row r="15" ht="20.25" customHeight="1" spans="1:5">
      <c r="A15" s="191" t="s">
        <v>83</v>
      </c>
      <c r="B15" s="191" t="s">
        <v>84</v>
      </c>
      <c r="C15" s="192">
        <v>13645857.76</v>
      </c>
      <c r="D15" s="192">
        <v>13645857.76</v>
      </c>
      <c r="E15" s="192"/>
    </row>
    <row r="16" ht="20.25" customHeight="1" spans="1:5">
      <c r="A16" s="191" t="s">
        <v>85</v>
      </c>
      <c r="B16" s="191" t="s">
        <v>86</v>
      </c>
      <c r="C16" s="192">
        <v>13645857.76</v>
      </c>
      <c r="D16" s="192">
        <v>13645857.76</v>
      </c>
      <c r="E16" s="192"/>
    </row>
    <row r="17" ht="20.25" customHeight="1" spans="1:5">
      <c r="A17" s="191" t="s">
        <v>87</v>
      </c>
      <c r="B17" s="191" t="s">
        <v>88</v>
      </c>
      <c r="C17" s="192">
        <v>2734800</v>
      </c>
      <c r="D17" s="192">
        <v>2734800</v>
      </c>
      <c r="E17" s="192"/>
    </row>
    <row r="18" ht="20.25" customHeight="1" spans="1:5">
      <c r="A18" s="191" t="s">
        <v>89</v>
      </c>
      <c r="B18" s="191" t="s">
        <v>90</v>
      </c>
      <c r="C18" s="192">
        <v>891000</v>
      </c>
      <c r="D18" s="192">
        <v>891000</v>
      </c>
      <c r="E18" s="192"/>
    </row>
    <row r="19" ht="20.25" customHeight="1" spans="1:5">
      <c r="A19" s="191" t="s">
        <v>91</v>
      </c>
      <c r="B19" s="191" t="s">
        <v>92</v>
      </c>
      <c r="C19" s="192">
        <v>9485178.76</v>
      </c>
      <c r="D19" s="192">
        <v>9485178.76</v>
      </c>
      <c r="E19" s="192"/>
    </row>
    <row r="20" ht="20.25" customHeight="1" spans="1:5">
      <c r="A20" s="191" t="s">
        <v>93</v>
      </c>
      <c r="B20" s="191" t="s">
        <v>94</v>
      </c>
      <c r="C20" s="192">
        <v>534879</v>
      </c>
      <c r="D20" s="192">
        <v>534879</v>
      </c>
      <c r="E20" s="192"/>
    </row>
    <row r="21" ht="20.25" customHeight="1" spans="1:5">
      <c r="A21" s="191" t="s">
        <v>95</v>
      </c>
      <c r="B21" s="191" t="s">
        <v>96</v>
      </c>
      <c r="C21" s="192">
        <v>8476634.84</v>
      </c>
      <c r="D21" s="192">
        <v>8476634.84</v>
      </c>
      <c r="E21" s="192"/>
    </row>
    <row r="22" ht="20.25" customHeight="1" spans="1:5">
      <c r="A22" s="191" t="s">
        <v>97</v>
      </c>
      <c r="B22" s="191" t="s">
        <v>98</v>
      </c>
      <c r="C22" s="192">
        <v>8476634.84</v>
      </c>
      <c r="D22" s="192">
        <v>8476634.84</v>
      </c>
      <c r="E22" s="192"/>
    </row>
    <row r="23" ht="20.25" customHeight="1" spans="1:5">
      <c r="A23" s="191" t="s">
        <v>99</v>
      </c>
      <c r="B23" s="191" t="s">
        <v>100</v>
      </c>
      <c r="C23" s="192">
        <v>5040110.92</v>
      </c>
      <c r="D23" s="192">
        <v>5040110.92</v>
      </c>
      <c r="E23" s="192"/>
    </row>
    <row r="24" ht="20.25" customHeight="1" spans="1:5">
      <c r="A24" s="191" t="s">
        <v>101</v>
      </c>
      <c r="B24" s="191" t="s">
        <v>102</v>
      </c>
      <c r="C24" s="192">
        <v>44005.56</v>
      </c>
      <c r="D24" s="192">
        <v>44005.56</v>
      </c>
      <c r="E24" s="192"/>
    </row>
    <row r="25" ht="20.25" customHeight="1" spans="1:5">
      <c r="A25" s="191" t="s">
        <v>103</v>
      </c>
      <c r="B25" s="191" t="s">
        <v>104</v>
      </c>
      <c r="C25" s="192">
        <v>3392518.36</v>
      </c>
      <c r="D25" s="192">
        <v>3392518.36</v>
      </c>
      <c r="E25" s="192"/>
    </row>
    <row r="26" ht="20.25" customHeight="1" spans="1:5">
      <c r="A26" s="191" t="s">
        <v>105</v>
      </c>
      <c r="B26" s="191" t="s">
        <v>106</v>
      </c>
      <c r="C26" s="192">
        <v>10071000</v>
      </c>
      <c r="D26" s="192">
        <v>10071000</v>
      </c>
      <c r="E26" s="192"/>
    </row>
    <row r="27" ht="20.25" customHeight="1" spans="1:5">
      <c r="A27" s="191" t="s">
        <v>107</v>
      </c>
      <c r="B27" s="191" t="s">
        <v>108</v>
      </c>
      <c r="C27" s="192">
        <v>10071000</v>
      </c>
      <c r="D27" s="192">
        <v>10071000</v>
      </c>
      <c r="E27" s="192"/>
    </row>
    <row r="28" ht="20.25" customHeight="1" spans="1:5">
      <c r="A28" s="191" t="s">
        <v>109</v>
      </c>
      <c r="B28" s="191" t="s">
        <v>110</v>
      </c>
      <c r="C28" s="192">
        <v>9661692</v>
      </c>
      <c r="D28" s="192">
        <v>9661692</v>
      </c>
      <c r="E28" s="192"/>
    </row>
    <row r="29" s="178" customFormat="1" ht="20.25" customHeight="1" spans="1:5">
      <c r="A29" s="191" t="s">
        <v>111</v>
      </c>
      <c r="B29" s="193" t="s">
        <v>112</v>
      </c>
      <c r="C29" s="192">
        <v>409308</v>
      </c>
      <c r="D29" s="192">
        <v>409308</v>
      </c>
      <c r="E29" s="192"/>
    </row>
    <row r="30" ht="21" customHeight="1" spans="1:5">
      <c r="A30" s="194"/>
      <c r="B30" s="195" t="s">
        <v>113</v>
      </c>
      <c r="C30" s="196">
        <v>191558463.29</v>
      </c>
      <c r="D30" s="196">
        <v>176138463.29</v>
      </c>
      <c r="E30" s="196">
        <v>15420000</v>
      </c>
    </row>
  </sheetData>
  <mergeCells count="3">
    <mergeCell ref="A1:E1"/>
    <mergeCell ref="A2:E2"/>
    <mergeCell ref="A3:E3"/>
  </mergeCells>
  <printOptions horizontalCentered="1"/>
  <pageMargins left="0.385416666666667" right="0.1875" top="0.1875" bottom="0.1875" header="0.1875" footer="0.1875"/>
  <pageSetup paperSize="9" fitToHeight="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50"/>
  <sheetViews>
    <sheetView showGridLines="0" topLeftCell="A7" workbookViewId="0">
      <selection activeCell="N13" sqref="N13"/>
    </sheetView>
  </sheetViews>
  <sheetFormatPr defaultColWidth="8.57142857142857" defaultRowHeight="12.75" customHeight="1"/>
  <cols>
    <col min="1" max="2" width="3.71428571428571" style="21" customWidth="1"/>
    <col min="3" max="3" width="22.8571428571429" style="21" customWidth="1"/>
    <col min="4" max="9" width="15.1428571428571" style="21" customWidth="1"/>
    <col min="10" max="11" width="3.71428571428571" style="21" customWidth="1"/>
    <col min="12" max="12" width="26.5714285714286" style="21" customWidth="1"/>
    <col min="13" max="18" width="15.1428571428571" style="21" customWidth="1"/>
    <col min="19" max="16383" width="8.57142857142857" style="22" customWidth="1"/>
    <col min="16384" max="16384" width="8.57142857142857" style="22"/>
  </cols>
  <sheetData>
    <row r="1" s="175" customFormat="1" ht="15" customHeight="1" spans="1:18">
      <c r="A1" s="2" t="s">
        <v>241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="176" customFormat="1" ht="39.75" customHeight="1" spans="1:18">
      <c r="A2" s="179" t="s">
        <v>242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</row>
    <row r="3" s="175" customFormat="1" ht="15" customHeight="1" spans="1:18">
      <c r="A3" s="181" t="s">
        <v>2</v>
      </c>
      <c r="B3" s="21"/>
      <c r="C3" s="21"/>
      <c r="D3" s="21"/>
      <c r="E3" s="21"/>
      <c r="F3" s="21"/>
      <c r="G3" s="21"/>
      <c r="H3" s="21"/>
      <c r="I3" s="21"/>
      <c r="J3" s="2" t="s">
        <v>3</v>
      </c>
      <c r="K3" s="21"/>
      <c r="L3" s="21"/>
      <c r="M3" s="21"/>
      <c r="N3" s="21"/>
      <c r="O3" s="21"/>
      <c r="P3" s="21"/>
      <c r="Q3" s="21"/>
      <c r="R3" s="21"/>
    </row>
    <row r="4" s="177" customFormat="1" ht="18" customHeight="1" spans="1:18">
      <c r="A4" s="9" t="s">
        <v>243</v>
      </c>
      <c r="B4" s="182"/>
      <c r="C4" s="182"/>
      <c r="D4" s="182"/>
      <c r="E4" s="182"/>
      <c r="F4" s="182"/>
      <c r="G4" s="182"/>
      <c r="H4" s="182"/>
      <c r="I4" s="182"/>
      <c r="J4" s="9" t="s">
        <v>243</v>
      </c>
      <c r="K4" s="182"/>
      <c r="L4" s="182"/>
      <c r="M4" s="182"/>
      <c r="N4" s="182"/>
      <c r="O4" s="182"/>
      <c r="P4" s="182"/>
      <c r="Q4" s="182"/>
      <c r="R4" s="188"/>
    </row>
    <row r="5" s="177" customFormat="1" ht="18" customHeight="1" spans="1:18">
      <c r="A5" s="9" t="s">
        <v>244</v>
      </c>
      <c r="B5" s="182"/>
      <c r="C5" s="182"/>
      <c r="D5" s="9" t="s">
        <v>124</v>
      </c>
      <c r="E5" s="182"/>
      <c r="F5" s="182"/>
      <c r="G5" s="9" t="s">
        <v>245</v>
      </c>
      <c r="H5" s="182"/>
      <c r="I5" s="182"/>
      <c r="J5" s="9" t="s">
        <v>246</v>
      </c>
      <c r="K5" s="182"/>
      <c r="L5" s="182"/>
      <c r="M5" s="9" t="s">
        <v>124</v>
      </c>
      <c r="N5" s="182"/>
      <c r="O5" s="182"/>
      <c r="P5" s="9" t="s">
        <v>245</v>
      </c>
      <c r="Q5" s="182"/>
      <c r="R5" s="188"/>
    </row>
    <row r="6" s="177" customFormat="1" ht="18" customHeight="1" spans="1:18">
      <c r="A6" s="183" t="s">
        <v>122</v>
      </c>
      <c r="B6" s="183" t="s">
        <v>123</v>
      </c>
      <c r="C6" s="183" t="s">
        <v>211</v>
      </c>
      <c r="D6" s="183" t="s">
        <v>59</v>
      </c>
      <c r="E6" s="183" t="s">
        <v>60</v>
      </c>
      <c r="F6" s="183" t="s">
        <v>61</v>
      </c>
      <c r="G6" s="183" t="s">
        <v>59</v>
      </c>
      <c r="H6" s="183" t="s">
        <v>60</v>
      </c>
      <c r="I6" s="183" t="s">
        <v>61</v>
      </c>
      <c r="J6" s="183" t="s">
        <v>122</v>
      </c>
      <c r="K6" s="183" t="s">
        <v>123</v>
      </c>
      <c r="L6" s="183" t="s">
        <v>211</v>
      </c>
      <c r="M6" s="183" t="s">
        <v>59</v>
      </c>
      <c r="N6" s="183" t="s">
        <v>60</v>
      </c>
      <c r="O6" s="183" t="s">
        <v>61</v>
      </c>
      <c r="P6" s="183" t="s">
        <v>59</v>
      </c>
      <c r="Q6" s="183" t="s">
        <v>60</v>
      </c>
      <c r="R6" s="12" t="s">
        <v>61</v>
      </c>
    </row>
    <row r="7" s="178" customFormat="1" ht="20.25" customHeight="1" spans="1:18">
      <c r="A7" s="184" t="s">
        <v>247</v>
      </c>
      <c r="B7" s="184" t="s">
        <v>138</v>
      </c>
      <c r="C7" s="184" t="s">
        <v>248</v>
      </c>
      <c r="D7" s="30">
        <f>E7+F7</f>
        <v>119402108.13</v>
      </c>
      <c r="E7" s="30">
        <f>SUM(E8:E11)</f>
        <v>119402108.13</v>
      </c>
      <c r="F7" s="30"/>
      <c r="G7" s="30"/>
      <c r="H7" s="30"/>
      <c r="I7" s="30"/>
      <c r="J7" s="184" t="s">
        <v>137</v>
      </c>
      <c r="K7" s="184" t="s">
        <v>138</v>
      </c>
      <c r="L7" s="15" t="s">
        <v>139</v>
      </c>
      <c r="M7" s="30">
        <f>N7+O7</f>
        <v>119402108.13</v>
      </c>
      <c r="N7" s="30">
        <f>SUM(N8:N18)</f>
        <v>119402108.13</v>
      </c>
      <c r="O7" s="30"/>
      <c r="P7" s="30"/>
      <c r="Q7" s="30"/>
      <c r="R7" s="30"/>
    </row>
    <row r="8" ht="20.25" customHeight="1" spans="1:18">
      <c r="A8" s="184" t="s">
        <v>138</v>
      </c>
      <c r="B8" s="184" t="s">
        <v>140</v>
      </c>
      <c r="C8" s="184" t="s">
        <v>249</v>
      </c>
      <c r="D8" s="30">
        <f t="shared" ref="D8:D50" si="0">E8+F8</f>
        <v>86758376.25</v>
      </c>
      <c r="E8" s="30">
        <f>N8+N9+N10+N11</f>
        <v>86758376.25</v>
      </c>
      <c r="F8" s="30"/>
      <c r="G8" s="30"/>
      <c r="H8" s="30"/>
      <c r="I8" s="30"/>
      <c r="J8" s="184" t="s">
        <v>138</v>
      </c>
      <c r="K8" s="184" t="s">
        <v>140</v>
      </c>
      <c r="L8" s="15" t="s">
        <v>141</v>
      </c>
      <c r="M8" s="30">
        <f t="shared" ref="M8:M50" si="1">N8+O8</f>
        <v>20336070</v>
      </c>
      <c r="N8" s="30">
        <v>20336070</v>
      </c>
      <c r="O8" s="30"/>
      <c r="P8" s="30"/>
      <c r="Q8" s="30"/>
      <c r="R8" s="30"/>
    </row>
    <row r="9" ht="20.25" customHeight="1" spans="1:18">
      <c r="A9" s="184" t="s">
        <v>138</v>
      </c>
      <c r="B9" s="184" t="s">
        <v>142</v>
      </c>
      <c r="C9" s="184" t="s">
        <v>250</v>
      </c>
      <c r="D9" s="30">
        <f t="shared" si="0"/>
        <v>18790199.88</v>
      </c>
      <c r="E9" s="30">
        <f>N12+N13+N14+N15+N16</f>
        <v>18790199.88</v>
      </c>
      <c r="F9" s="30"/>
      <c r="G9" s="30"/>
      <c r="H9" s="30"/>
      <c r="I9" s="30"/>
      <c r="J9" s="184" t="s">
        <v>138</v>
      </c>
      <c r="K9" s="184" t="s">
        <v>142</v>
      </c>
      <c r="L9" s="15" t="s">
        <v>143</v>
      </c>
      <c r="M9" s="30">
        <f t="shared" si="1"/>
        <v>42515850</v>
      </c>
      <c r="N9" s="30">
        <v>42515850</v>
      </c>
      <c r="O9" s="30"/>
      <c r="P9" s="30"/>
      <c r="Q9" s="30"/>
      <c r="R9" s="30"/>
    </row>
    <row r="10" ht="20.25" customHeight="1" spans="1:18">
      <c r="A10" s="184" t="s">
        <v>138</v>
      </c>
      <c r="B10" s="184" t="s">
        <v>144</v>
      </c>
      <c r="C10" s="184" t="s">
        <v>157</v>
      </c>
      <c r="D10" s="30">
        <f t="shared" si="0"/>
        <v>9661692</v>
      </c>
      <c r="E10" s="30">
        <f>N17</f>
        <v>9661692</v>
      </c>
      <c r="F10" s="30"/>
      <c r="G10" s="30"/>
      <c r="H10" s="30"/>
      <c r="I10" s="30"/>
      <c r="J10" s="184" t="s">
        <v>138</v>
      </c>
      <c r="K10" s="184" t="s">
        <v>144</v>
      </c>
      <c r="L10" s="15" t="s">
        <v>145</v>
      </c>
      <c r="M10" s="30">
        <f t="shared" si="1"/>
        <v>23534456.25</v>
      </c>
      <c r="N10" s="30">
        <v>23534456.25</v>
      </c>
      <c r="O10" s="30"/>
      <c r="P10" s="30"/>
      <c r="Q10" s="30"/>
      <c r="R10" s="30"/>
    </row>
    <row r="11" ht="20.25" customHeight="1" spans="1:18">
      <c r="A11" s="184" t="s">
        <v>138</v>
      </c>
      <c r="B11" s="184" t="s">
        <v>158</v>
      </c>
      <c r="C11" s="184" t="s">
        <v>159</v>
      </c>
      <c r="D11" s="30">
        <f t="shared" si="0"/>
        <v>4191840</v>
      </c>
      <c r="E11" s="30">
        <f>N18</f>
        <v>4191840</v>
      </c>
      <c r="F11" s="30"/>
      <c r="G11" s="30"/>
      <c r="H11" s="30"/>
      <c r="I11" s="30"/>
      <c r="J11" s="184" t="s">
        <v>138</v>
      </c>
      <c r="K11" s="184" t="s">
        <v>168</v>
      </c>
      <c r="L11" s="15" t="s">
        <v>204</v>
      </c>
      <c r="M11" s="30">
        <f t="shared" si="1"/>
        <v>372000</v>
      </c>
      <c r="N11" s="30">
        <v>372000</v>
      </c>
      <c r="O11" s="30"/>
      <c r="P11" s="30"/>
      <c r="Q11" s="30"/>
      <c r="R11" s="30"/>
    </row>
    <row r="12" ht="20.25" customHeight="1" spans="1:18">
      <c r="A12" s="184" t="s">
        <v>251</v>
      </c>
      <c r="B12" s="184" t="s">
        <v>138</v>
      </c>
      <c r="C12" s="184" t="s">
        <v>252</v>
      </c>
      <c r="D12" s="30">
        <f t="shared" si="0"/>
        <v>64802163.16</v>
      </c>
      <c r="E12" s="30">
        <f>SUM(E13:E21)</f>
        <v>52450163.16</v>
      </c>
      <c r="F12" s="30">
        <f>SUM(F13:F21)</f>
        <v>12352000</v>
      </c>
      <c r="G12" s="30"/>
      <c r="H12" s="30"/>
      <c r="I12" s="30"/>
      <c r="J12" s="184" t="s">
        <v>138</v>
      </c>
      <c r="K12" s="184" t="s">
        <v>146</v>
      </c>
      <c r="L12" s="15" t="s">
        <v>147</v>
      </c>
      <c r="M12" s="30">
        <f t="shared" si="1"/>
        <v>9485178.76</v>
      </c>
      <c r="N12" s="30">
        <v>9485178.76</v>
      </c>
      <c r="O12" s="30"/>
      <c r="P12" s="30"/>
      <c r="Q12" s="30"/>
      <c r="R12" s="30"/>
    </row>
    <row r="13" ht="20.25" customHeight="1" spans="1:18">
      <c r="A13" s="184" t="s">
        <v>138</v>
      </c>
      <c r="B13" s="184" t="s">
        <v>140</v>
      </c>
      <c r="C13" s="184" t="s">
        <v>253</v>
      </c>
      <c r="D13" s="30">
        <f t="shared" si="0"/>
        <v>52119115.16</v>
      </c>
      <c r="E13" s="30">
        <f>N20+N21+N22+N23+N24+N25+N26+N27+N29+N34+N36+N37+N39</f>
        <v>44446315.16</v>
      </c>
      <c r="F13" s="30">
        <v>7672800</v>
      </c>
      <c r="G13" s="30"/>
      <c r="H13" s="30"/>
      <c r="I13" s="30"/>
      <c r="J13" s="184" t="s">
        <v>138</v>
      </c>
      <c r="K13" s="184" t="s">
        <v>148</v>
      </c>
      <c r="L13" s="15" t="s">
        <v>149</v>
      </c>
      <c r="M13" s="30">
        <f t="shared" si="1"/>
        <v>534879</v>
      </c>
      <c r="N13" s="30">
        <v>534879</v>
      </c>
      <c r="O13" s="30"/>
      <c r="P13" s="30"/>
      <c r="Q13" s="30"/>
      <c r="R13" s="30"/>
    </row>
    <row r="14" ht="20.25" customHeight="1" spans="1:18">
      <c r="A14" s="184" t="s">
        <v>138</v>
      </c>
      <c r="B14" s="184" t="s">
        <v>142</v>
      </c>
      <c r="C14" s="184" t="s">
        <v>176</v>
      </c>
      <c r="D14" s="30">
        <f t="shared" si="0"/>
        <v>115000</v>
      </c>
      <c r="E14" s="30">
        <f>N30</f>
        <v>115000</v>
      </c>
      <c r="F14" s="30"/>
      <c r="G14" s="30"/>
      <c r="H14" s="30"/>
      <c r="I14" s="30"/>
      <c r="J14" s="184" t="s">
        <v>138</v>
      </c>
      <c r="K14" s="184" t="s">
        <v>150</v>
      </c>
      <c r="L14" s="15" t="s">
        <v>151</v>
      </c>
      <c r="M14" s="30">
        <v>4920436.48</v>
      </c>
      <c r="N14" s="30">
        <v>4920436.48</v>
      </c>
      <c r="O14" s="30"/>
      <c r="P14" s="30"/>
      <c r="Q14" s="30"/>
      <c r="R14" s="30"/>
    </row>
    <row r="15" ht="20.25" customHeight="1" spans="1:18">
      <c r="A15" s="184" t="s">
        <v>138</v>
      </c>
      <c r="B15" s="184" t="s">
        <v>144</v>
      </c>
      <c r="C15" s="184" t="s">
        <v>178</v>
      </c>
      <c r="D15" s="30">
        <f t="shared" si="0"/>
        <v>950000</v>
      </c>
      <c r="E15" s="30">
        <f>N31</f>
        <v>950000</v>
      </c>
      <c r="F15" s="30"/>
      <c r="G15" s="30"/>
      <c r="H15" s="30"/>
      <c r="I15" s="30"/>
      <c r="J15" s="184" t="s">
        <v>138</v>
      </c>
      <c r="K15" s="184" t="s">
        <v>152</v>
      </c>
      <c r="L15" s="15" t="s">
        <v>153</v>
      </c>
      <c r="M15" s="30">
        <f t="shared" si="1"/>
        <v>3392518.36</v>
      </c>
      <c r="N15" s="30">
        <v>3392518.36</v>
      </c>
      <c r="O15" s="30"/>
      <c r="P15" s="30"/>
      <c r="Q15" s="30"/>
      <c r="R15" s="30"/>
    </row>
    <row r="16" ht="20.25" customHeight="1" spans="1:18">
      <c r="A16" s="184" t="s">
        <v>138</v>
      </c>
      <c r="B16" s="184" t="s">
        <v>207</v>
      </c>
      <c r="C16" s="184" t="s">
        <v>254</v>
      </c>
      <c r="D16" s="30">
        <f t="shared" si="0"/>
        <v>3854400</v>
      </c>
      <c r="E16" s="30">
        <f>N33</f>
        <v>200000</v>
      </c>
      <c r="F16" s="30">
        <v>3654400</v>
      </c>
      <c r="G16" s="30"/>
      <c r="H16" s="30"/>
      <c r="I16" s="30"/>
      <c r="J16" s="184" t="s">
        <v>138</v>
      </c>
      <c r="K16" s="184" t="s">
        <v>154</v>
      </c>
      <c r="L16" s="15" t="s">
        <v>155</v>
      </c>
      <c r="M16" s="30">
        <v>457187.28</v>
      </c>
      <c r="N16" s="30">
        <v>457187.28</v>
      </c>
      <c r="O16" s="30"/>
      <c r="P16" s="30"/>
      <c r="Q16" s="30"/>
      <c r="R16" s="30"/>
    </row>
    <row r="17" ht="20.25" customHeight="1" spans="1:18">
      <c r="A17" s="184" t="s">
        <v>138</v>
      </c>
      <c r="B17" s="184" t="s">
        <v>164</v>
      </c>
      <c r="C17" s="184" t="s">
        <v>186</v>
      </c>
      <c r="D17" s="30">
        <f t="shared" si="0"/>
        <v>1744800</v>
      </c>
      <c r="E17" s="30">
        <f>N35</f>
        <v>1320000</v>
      </c>
      <c r="F17" s="30">
        <v>424800</v>
      </c>
      <c r="G17" s="30"/>
      <c r="H17" s="30"/>
      <c r="I17" s="30"/>
      <c r="J17" s="184" t="s">
        <v>138</v>
      </c>
      <c r="K17" s="184" t="s">
        <v>156</v>
      </c>
      <c r="L17" s="15" t="s">
        <v>157</v>
      </c>
      <c r="M17" s="30">
        <f t="shared" si="1"/>
        <v>9661692</v>
      </c>
      <c r="N17" s="30">
        <v>9661692</v>
      </c>
      <c r="O17" s="30"/>
      <c r="P17" s="30"/>
      <c r="Q17" s="30"/>
      <c r="R17" s="30"/>
    </row>
    <row r="18" ht="20.25" customHeight="1" spans="1:18">
      <c r="A18" s="184" t="s">
        <v>138</v>
      </c>
      <c r="B18" s="184" t="s">
        <v>166</v>
      </c>
      <c r="C18" s="184" t="s">
        <v>180</v>
      </c>
      <c r="D18" s="30">
        <f t="shared" si="0"/>
        <v>312000</v>
      </c>
      <c r="E18" s="30">
        <f>N32</f>
        <v>312000</v>
      </c>
      <c r="F18" s="30"/>
      <c r="G18" s="30"/>
      <c r="H18" s="30"/>
      <c r="I18" s="30"/>
      <c r="J18" s="184" t="s">
        <v>138</v>
      </c>
      <c r="K18" s="184" t="s">
        <v>158</v>
      </c>
      <c r="L18" s="15" t="s">
        <v>159</v>
      </c>
      <c r="M18" s="30">
        <f t="shared" si="1"/>
        <v>4191840</v>
      </c>
      <c r="N18" s="30">
        <v>4191840</v>
      </c>
      <c r="O18" s="30"/>
      <c r="P18" s="30"/>
      <c r="Q18" s="30"/>
      <c r="R18" s="30"/>
    </row>
    <row r="19" ht="20.25" customHeight="1" spans="1:18">
      <c r="A19" s="184" t="s">
        <v>138</v>
      </c>
      <c r="B19" s="184" t="s">
        <v>146</v>
      </c>
      <c r="C19" s="184" t="s">
        <v>192</v>
      </c>
      <c r="D19" s="30">
        <f t="shared" si="0"/>
        <v>1000384</v>
      </c>
      <c r="E19" s="30">
        <f>N38</f>
        <v>1000384</v>
      </c>
      <c r="F19" s="30"/>
      <c r="G19" s="30"/>
      <c r="H19" s="30"/>
      <c r="I19" s="30"/>
      <c r="J19" s="184" t="s">
        <v>160</v>
      </c>
      <c r="K19" s="184" t="s">
        <v>138</v>
      </c>
      <c r="L19" s="15" t="s">
        <v>161</v>
      </c>
      <c r="M19" s="30">
        <f t="shared" si="1"/>
        <v>64802163.16</v>
      </c>
      <c r="N19" s="30">
        <f>SUM(N20:N40)</f>
        <v>52450163.16</v>
      </c>
      <c r="O19" s="30">
        <f>SUM(O20:O40)</f>
        <v>12352000</v>
      </c>
      <c r="P19" s="30"/>
      <c r="Q19" s="30"/>
      <c r="R19" s="30"/>
    </row>
    <row r="20" ht="20.25" customHeight="1" spans="1:18">
      <c r="A20" s="184" t="s">
        <v>138</v>
      </c>
      <c r="B20" s="184" t="s">
        <v>148</v>
      </c>
      <c r="C20" s="184" t="s">
        <v>172</v>
      </c>
      <c r="D20" s="30">
        <f t="shared" si="0"/>
        <v>2970355</v>
      </c>
      <c r="E20" s="30">
        <f>N28</f>
        <v>2970355</v>
      </c>
      <c r="F20" s="30"/>
      <c r="G20" s="30"/>
      <c r="H20" s="30"/>
      <c r="I20" s="30"/>
      <c r="J20" s="184" t="s">
        <v>138</v>
      </c>
      <c r="K20" s="184" t="s">
        <v>140</v>
      </c>
      <c r="L20" s="15" t="s">
        <v>162</v>
      </c>
      <c r="M20" s="30">
        <f t="shared" si="1"/>
        <v>1724293</v>
      </c>
      <c r="N20" s="30">
        <v>1584293</v>
      </c>
      <c r="O20" s="30">
        <v>140000</v>
      </c>
      <c r="P20" s="30"/>
      <c r="Q20" s="30"/>
      <c r="R20" s="30"/>
    </row>
    <row r="21" ht="20.25" customHeight="1" spans="1:18">
      <c r="A21" s="184" t="s">
        <v>138</v>
      </c>
      <c r="B21" s="184" t="s">
        <v>158</v>
      </c>
      <c r="C21" s="184" t="s">
        <v>195</v>
      </c>
      <c r="D21" s="30">
        <f t="shared" si="0"/>
        <v>1736109</v>
      </c>
      <c r="E21" s="30">
        <f>N40</f>
        <v>1136109</v>
      </c>
      <c r="F21" s="30">
        <v>600000</v>
      </c>
      <c r="G21" s="30"/>
      <c r="H21" s="30"/>
      <c r="I21" s="30"/>
      <c r="J21" s="184" t="s">
        <v>138</v>
      </c>
      <c r="K21" s="184" t="s">
        <v>142</v>
      </c>
      <c r="L21" s="15" t="s">
        <v>163</v>
      </c>
      <c r="M21" s="30">
        <f t="shared" si="1"/>
        <v>503420</v>
      </c>
      <c r="N21" s="30">
        <v>403420</v>
      </c>
      <c r="O21" s="30">
        <v>100000</v>
      </c>
      <c r="P21" s="30"/>
      <c r="Q21" s="30"/>
      <c r="R21" s="30"/>
    </row>
    <row r="22" ht="20.25" customHeight="1" spans="1:18">
      <c r="A22" s="184" t="s">
        <v>255</v>
      </c>
      <c r="B22" s="184" t="s">
        <v>138</v>
      </c>
      <c r="C22" s="184" t="s">
        <v>256</v>
      </c>
      <c r="D22" s="30">
        <f t="shared" si="0"/>
        <v>2000000</v>
      </c>
      <c r="E22" s="30">
        <f>E23+E24</f>
        <v>550000</v>
      </c>
      <c r="F22" s="30">
        <v>1450000</v>
      </c>
      <c r="G22" s="30"/>
      <c r="H22" s="30"/>
      <c r="I22" s="30"/>
      <c r="J22" s="184" t="s">
        <v>138</v>
      </c>
      <c r="K22" s="184" t="s">
        <v>144</v>
      </c>
      <c r="L22" s="15" t="s">
        <v>205</v>
      </c>
      <c r="M22" s="30">
        <f t="shared" si="1"/>
        <v>15000</v>
      </c>
      <c r="N22" s="30">
        <v>15000</v>
      </c>
      <c r="O22" s="30"/>
      <c r="P22" s="30"/>
      <c r="Q22" s="30"/>
      <c r="R22" s="30"/>
    </row>
    <row r="23" ht="20.25" customHeight="1" spans="1:18">
      <c r="A23" s="184" t="s">
        <v>138</v>
      </c>
      <c r="B23" s="184" t="s">
        <v>144</v>
      </c>
      <c r="C23" s="184" t="s">
        <v>202</v>
      </c>
      <c r="D23" s="30">
        <f t="shared" si="0"/>
        <v>500000</v>
      </c>
      <c r="E23" s="30">
        <v>500000</v>
      </c>
      <c r="F23" s="30"/>
      <c r="G23" s="30"/>
      <c r="H23" s="30"/>
      <c r="I23" s="30"/>
      <c r="J23" s="184" t="s">
        <v>138</v>
      </c>
      <c r="K23" s="184" t="s">
        <v>164</v>
      </c>
      <c r="L23" s="15" t="s">
        <v>165</v>
      </c>
      <c r="M23" s="30">
        <f t="shared" si="1"/>
        <v>275000</v>
      </c>
      <c r="N23" s="30">
        <v>265000</v>
      </c>
      <c r="O23" s="30">
        <v>10000</v>
      </c>
      <c r="P23" s="30"/>
      <c r="Q23" s="30"/>
      <c r="R23" s="30"/>
    </row>
    <row r="24" ht="20.25" customHeight="1" spans="1:18">
      <c r="A24" s="184" t="s">
        <v>138</v>
      </c>
      <c r="B24" s="184" t="s">
        <v>166</v>
      </c>
      <c r="C24" s="184" t="s">
        <v>257</v>
      </c>
      <c r="D24" s="30">
        <f t="shared" si="0"/>
        <v>1500000</v>
      </c>
      <c r="E24" s="30">
        <v>50000</v>
      </c>
      <c r="F24" s="30">
        <v>1450000</v>
      </c>
      <c r="G24" s="30"/>
      <c r="H24" s="30"/>
      <c r="I24" s="30"/>
      <c r="J24" s="184" t="s">
        <v>138</v>
      </c>
      <c r="K24" s="184" t="s">
        <v>166</v>
      </c>
      <c r="L24" s="15" t="s">
        <v>167</v>
      </c>
      <c r="M24" s="30">
        <f t="shared" si="1"/>
        <v>1297800</v>
      </c>
      <c r="N24" s="30">
        <v>1277000</v>
      </c>
      <c r="O24" s="30">
        <v>20800</v>
      </c>
      <c r="P24" s="30"/>
      <c r="Q24" s="30"/>
      <c r="R24" s="30"/>
    </row>
    <row r="25" ht="20.25" customHeight="1" spans="1:18">
      <c r="A25" s="184" t="s">
        <v>258</v>
      </c>
      <c r="B25" s="184" t="s">
        <v>138</v>
      </c>
      <c r="C25" s="184" t="s">
        <v>197</v>
      </c>
      <c r="D25" s="30">
        <f t="shared" si="0"/>
        <v>3736192</v>
      </c>
      <c r="E25" s="30">
        <f>E26+E27</f>
        <v>3736192</v>
      </c>
      <c r="F25" s="30"/>
      <c r="G25" s="30"/>
      <c r="H25" s="30"/>
      <c r="I25" s="30"/>
      <c r="J25" s="184" t="s">
        <v>138</v>
      </c>
      <c r="K25" s="184" t="s">
        <v>168</v>
      </c>
      <c r="L25" s="15" t="s">
        <v>169</v>
      </c>
      <c r="M25" s="30">
        <f t="shared" si="1"/>
        <v>65000</v>
      </c>
      <c r="N25" s="30">
        <v>65000</v>
      </c>
      <c r="O25" s="30"/>
      <c r="P25" s="30"/>
      <c r="Q25" s="30"/>
      <c r="R25" s="30"/>
    </row>
    <row r="26" ht="20.25" customHeight="1" spans="1:18">
      <c r="A26" s="184" t="s">
        <v>138</v>
      </c>
      <c r="B26" s="184" t="s">
        <v>140</v>
      </c>
      <c r="C26" s="184" t="s">
        <v>259</v>
      </c>
      <c r="D26" s="30">
        <f t="shared" si="0"/>
        <v>158392</v>
      </c>
      <c r="E26" s="30">
        <v>158392</v>
      </c>
      <c r="F26" s="30"/>
      <c r="G26" s="30"/>
      <c r="H26" s="30"/>
      <c r="I26" s="30"/>
      <c r="J26" s="184" t="s">
        <v>138</v>
      </c>
      <c r="K26" s="184" t="s">
        <v>148</v>
      </c>
      <c r="L26" s="15" t="s">
        <v>170</v>
      </c>
      <c r="M26" s="30">
        <f t="shared" si="1"/>
        <v>2259524.2</v>
      </c>
      <c r="N26" s="30">
        <v>2259524.2</v>
      </c>
      <c r="O26" s="30"/>
      <c r="P26" s="30"/>
      <c r="Q26" s="30"/>
      <c r="R26" s="30"/>
    </row>
    <row r="27" ht="20.25" customHeight="1" spans="1:18">
      <c r="A27" s="184" t="s">
        <v>138</v>
      </c>
      <c r="B27" s="184" t="s">
        <v>164</v>
      </c>
      <c r="C27" s="184" t="s">
        <v>260</v>
      </c>
      <c r="D27" s="30">
        <f t="shared" si="0"/>
        <v>3577800</v>
      </c>
      <c r="E27" s="30">
        <f>N42</f>
        <v>3577800</v>
      </c>
      <c r="F27" s="30"/>
      <c r="G27" s="30"/>
      <c r="H27" s="30"/>
      <c r="I27" s="30"/>
      <c r="J27" s="184" t="s">
        <v>138</v>
      </c>
      <c r="K27" s="184" t="s">
        <v>152</v>
      </c>
      <c r="L27" s="15" t="s">
        <v>171</v>
      </c>
      <c r="M27" s="30">
        <f t="shared" si="1"/>
        <v>6284084</v>
      </c>
      <c r="N27" s="30">
        <v>1821684</v>
      </c>
      <c r="O27" s="30">
        <v>4462400</v>
      </c>
      <c r="P27" s="30"/>
      <c r="Q27" s="30"/>
      <c r="R27" s="30"/>
    </row>
    <row r="28" ht="20.25" customHeight="1" spans="1:18">
      <c r="A28" s="184" t="s">
        <v>261</v>
      </c>
      <c r="B28" s="184" t="s">
        <v>138</v>
      </c>
      <c r="C28" s="184" t="s">
        <v>262</v>
      </c>
      <c r="D28" s="30">
        <f t="shared" si="0"/>
        <v>1618000</v>
      </c>
      <c r="E28" s="30"/>
      <c r="F28" s="30">
        <f>F29</f>
        <v>1618000</v>
      </c>
      <c r="G28" s="30"/>
      <c r="H28" s="30"/>
      <c r="I28" s="30"/>
      <c r="J28" s="184" t="s">
        <v>138</v>
      </c>
      <c r="K28" s="184" t="s">
        <v>156</v>
      </c>
      <c r="L28" s="15" t="s">
        <v>172</v>
      </c>
      <c r="M28" s="30">
        <f t="shared" si="1"/>
        <v>2970355</v>
      </c>
      <c r="N28" s="30">
        <v>2970355</v>
      </c>
      <c r="O28" s="30"/>
      <c r="P28" s="30"/>
      <c r="Q28" s="30"/>
      <c r="R28" s="30"/>
    </row>
    <row r="29" ht="20.25" customHeight="1" spans="1:18">
      <c r="A29" s="184" t="s">
        <v>138</v>
      </c>
      <c r="B29" s="184" t="s">
        <v>140</v>
      </c>
      <c r="C29" s="184" t="s">
        <v>263</v>
      </c>
      <c r="D29" s="30">
        <f t="shared" si="0"/>
        <v>1618000</v>
      </c>
      <c r="E29" s="30"/>
      <c r="F29" s="30">
        <v>1618000</v>
      </c>
      <c r="H29" s="30"/>
      <c r="I29" s="30"/>
      <c r="J29" s="184" t="s">
        <v>138</v>
      </c>
      <c r="K29" s="184" t="s">
        <v>173</v>
      </c>
      <c r="L29" s="15" t="s">
        <v>174</v>
      </c>
      <c r="M29" s="30">
        <f t="shared" si="1"/>
        <v>2792600</v>
      </c>
      <c r="N29" s="30">
        <v>153000</v>
      </c>
      <c r="O29" s="30">
        <v>2639600</v>
      </c>
      <c r="P29" s="30"/>
      <c r="Q29" s="30"/>
      <c r="R29" s="30"/>
    </row>
    <row r="30" ht="20.25" customHeight="1" spans="1:18">
      <c r="A30" s="32"/>
      <c r="B30" s="32"/>
      <c r="C30" s="32"/>
      <c r="D30" s="30"/>
      <c r="E30" s="32"/>
      <c r="F30" s="32"/>
      <c r="G30" s="32"/>
      <c r="H30" s="32"/>
      <c r="I30" s="32"/>
      <c r="J30" s="184" t="s">
        <v>138</v>
      </c>
      <c r="K30" s="184" t="s">
        <v>175</v>
      </c>
      <c r="L30" s="15" t="s">
        <v>176</v>
      </c>
      <c r="M30" s="30">
        <f t="shared" si="1"/>
        <v>115000</v>
      </c>
      <c r="N30" s="30">
        <v>115000</v>
      </c>
      <c r="O30" s="30"/>
      <c r="P30" s="30"/>
      <c r="Q30" s="30"/>
      <c r="R30" s="30"/>
    </row>
    <row r="31" ht="20.25" customHeight="1" spans="1:18">
      <c r="A31" s="32"/>
      <c r="B31" s="32"/>
      <c r="C31" s="32"/>
      <c r="D31" s="30"/>
      <c r="E31" s="32"/>
      <c r="F31" s="32"/>
      <c r="G31" s="32"/>
      <c r="H31" s="32"/>
      <c r="I31" s="32"/>
      <c r="J31" s="184" t="s">
        <v>138</v>
      </c>
      <c r="K31" s="184" t="s">
        <v>177</v>
      </c>
      <c r="L31" s="15" t="s">
        <v>178</v>
      </c>
      <c r="M31" s="30">
        <f t="shared" si="1"/>
        <v>950000</v>
      </c>
      <c r="N31" s="30">
        <v>950000</v>
      </c>
      <c r="O31" s="30"/>
      <c r="P31" s="30"/>
      <c r="Q31" s="30"/>
      <c r="R31" s="30"/>
    </row>
    <row r="32" ht="20.25" customHeight="1" spans="1:18">
      <c r="A32" s="32"/>
      <c r="B32" s="32"/>
      <c r="C32" s="32"/>
      <c r="D32" s="30"/>
      <c r="E32" s="32"/>
      <c r="F32" s="32"/>
      <c r="G32" s="32"/>
      <c r="H32" s="32"/>
      <c r="I32" s="32"/>
      <c r="J32" s="184" t="s">
        <v>138</v>
      </c>
      <c r="K32" s="184" t="s">
        <v>179</v>
      </c>
      <c r="L32" s="15" t="s">
        <v>180</v>
      </c>
      <c r="M32" s="30">
        <f t="shared" si="1"/>
        <v>312000</v>
      </c>
      <c r="N32" s="30">
        <v>312000</v>
      </c>
      <c r="O32" s="30"/>
      <c r="P32" s="30"/>
      <c r="Q32" s="30"/>
      <c r="R32" s="30"/>
    </row>
    <row r="33" ht="20.25" customHeight="1" spans="1:18">
      <c r="A33" s="32"/>
      <c r="B33" s="32"/>
      <c r="C33" s="32"/>
      <c r="D33" s="30"/>
      <c r="E33" s="32"/>
      <c r="F33" s="32"/>
      <c r="G33" s="32"/>
      <c r="H33" s="32"/>
      <c r="I33" s="32"/>
      <c r="J33" s="184" t="s">
        <v>138</v>
      </c>
      <c r="K33" s="184" t="s">
        <v>181</v>
      </c>
      <c r="L33" s="15" t="s">
        <v>182</v>
      </c>
      <c r="M33" s="30">
        <f t="shared" si="1"/>
        <v>3854400</v>
      </c>
      <c r="N33" s="30">
        <v>200000</v>
      </c>
      <c r="O33" s="30">
        <v>3654400</v>
      </c>
      <c r="P33" s="30"/>
      <c r="Q33" s="30"/>
      <c r="R33" s="30"/>
    </row>
    <row r="34" ht="20.25" customHeight="1" spans="1:18">
      <c r="A34" s="32"/>
      <c r="B34" s="32"/>
      <c r="C34" s="32"/>
      <c r="D34" s="30"/>
      <c r="E34" s="32"/>
      <c r="F34" s="32"/>
      <c r="G34" s="32"/>
      <c r="H34" s="32"/>
      <c r="I34" s="32"/>
      <c r="J34" s="184" t="s">
        <v>138</v>
      </c>
      <c r="K34" s="184" t="s">
        <v>183</v>
      </c>
      <c r="L34" s="15" t="s">
        <v>184</v>
      </c>
      <c r="M34" s="30">
        <f t="shared" si="1"/>
        <v>29259048.08</v>
      </c>
      <c r="N34" s="30">
        <v>28534248.08</v>
      </c>
      <c r="O34" s="30">
        <v>724800</v>
      </c>
      <c r="P34" s="30"/>
      <c r="Q34" s="30"/>
      <c r="R34" s="30"/>
    </row>
    <row r="35" ht="20.25" customHeight="1" spans="1:18">
      <c r="A35" s="32"/>
      <c r="B35" s="32"/>
      <c r="C35" s="32"/>
      <c r="D35" s="30"/>
      <c r="E35" s="32"/>
      <c r="F35" s="32"/>
      <c r="G35" s="32"/>
      <c r="H35" s="32"/>
      <c r="I35" s="32"/>
      <c r="J35" s="184" t="s">
        <v>138</v>
      </c>
      <c r="K35" s="184" t="s">
        <v>185</v>
      </c>
      <c r="L35" s="15" t="s">
        <v>186</v>
      </c>
      <c r="M35" s="30">
        <f t="shared" si="1"/>
        <v>1320000</v>
      </c>
      <c r="N35" s="30">
        <v>1320000</v>
      </c>
      <c r="O35" s="30"/>
      <c r="P35" s="30"/>
      <c r="Q35" s="30"/>
      <c r="R35" s="30"/>
    </row>
    <row r="36" ht="20.25" customHeight="1" spans="1:18">
      <c r="A36" s="32"/>
      <c r="B36" s="32"/>
      <c r="C36" s="32"/>
      <c r="D36" s="30"/>
      <c r="E36" s="32"/>
      <c r="F36" s="32"/>
      <c r="G36" s="32"/>
      <c r="H36" s="32"/>
      <c r="I36" s="32"/>
      <c r="J36" s="184" t="s">
        <v>138</v>
      </c>
      <c r="K36" s="184" t="s">
        <v>187</v>
      </c>
      <c r="L36" s="15" t="s">
        <v>188</v>
      </c>
      <c r="M36" s="30">
        <f t="shared" si="1"/>
        <v>1360412.94</v>
      </c>
      <c r="N36" s="30">
        <v>1360412.94</v>
      </c>
      <c r="O36" s="30"/>
      <c r="P36" s="30"/>
      <c r="Q36" s="30"/>
      <c r="R36" s="30"/>
    </row>
    <row r="37" ht="20.25" customHeight="1" spans="1:18">
      <c r="A37" s="32"/>
      <c r="B37" s="32"/>
      <c r="C37" s="32"/>
      <c r="D37" s="30"/>
      <c r="E37" s="32"/>
      <c r="F37" s="32"/>
      <c r="G37" s="32"/>
      <c r="H37" s="32"/>
      <c r="I37" s="32"/>
      <c r="J37" s="184" t="s">
        <v>138</v>
      </c>
      <c r="K37" s="184" t="s">
        <v>189</v>
      </c>
      <c r="L37" s="15" t="s">
        <v>190</v>
      </c>
      <c r="M37" s="30">
        <f t="shared" si="1"/>
        <v>1360412.94</v>
      </c>
      <c r="N37" s="30">
        <v>1360412.94</v>
      </c>
      <c r="O37" s="30"/>
      <c r="P37" s="30"/>
      <c r="Q37" s="30"/>
      <c r="R37" s="30"/>
    </row>
    <row r="38" ht="20.25" customHeight="1" spans="1:18">
      <c r="A38" s="32"/>
      <c r="B38" s="32"/>
      <c r="C38" s="32"/>
      <c r="D38" s="30"/>
      <c r="E38" s="32"/>
      <c r="F38" s="32"/>
      <c r="G38" s="32"/>
      <c r="H38" s="32"/>
      <c r="I38" s="32"/>
      <c r="J38" s="184" t="s">
        <v>138</v>
      </c>
      <c r="K38" s="184" t="s">
        <v>191</v>
      </c>
      <c r="L38" s="15" t="s">
        <v>192</v>
      </c>
      <c r="M38" s="30">
        <f t="shared" si="1"/>
        <v>1000384</v>
      </c>
      <c r="N38" s="30">
        <v>1000384</v>
      </c>
      <c r="O38" s="30"/>
      <c r="P38" s="30"/>
      <c r="Q38" s="30"/>
      <c r="R38" s="30"/>
    </row>
    <row r="39" ht="20.25" customHeight="1" spans="1:18">
      <c r="A39" s="32"/>
      <c r="B39" s="32"/>
      <c r="C39" s="32"/>
      <c r="D39" s="30"/>
      <c r="E39" s="32"/>
      <c r="F39" s="32"/>
      <c r="G39" s="32"/>
      <c r="H39" s="32"/>
      <c r="I39" s="32"/>
      <c r="J39" s="184" t="s">
        <v>138</v>
      </c>
      <c r="K39" s="184" t="s">
        <v>193</v>
      </c>
      <c r="L39" s="15" t="s">
        <v>194</v>
      </c>
      <c r="M39" s="30">
        <f t="shared" si="1"/>
        <v>5347320</v>
      </c>
      <c r="N39" s="30">
        <v>5347320</v>
      </c>
      <c r="O39" s="30"/>
      <c r="P39" s="30"/>
      <c r="Q39" s="30"/>
      <c r="R39" s="30"/>
    </row>
    <row r="40" ht="20.25" customHeight="1" spans="1:18">
      <c r="A40" s="32"/>
      <c r="B40" s="32"/>
      <c r="C40" s="32"/>
      <c r="D40" s="30"/>
      <c r="E40" s="32"/>
      <c r="F40" s="32"/>
      <c r="G40" s="32"/>
      <c r="H40" s="32"/>
      <c r="I40" s="32"/>
      <c r="J40" s="184" t="s">
        <v>138</v>
      </c>
      <c r="K40" s="184" t="s">
        <v>158</v>
      </c>
      <c r="L40" s="15" t="s">
        <v>195</v>
      </c>
      <c r="M40" s="30">
        <f t="shared" si="1"/>
        <v>1736109</v>
      </c>
      <c r="N40" s="30">
        <v>1136109</v>
      </c>
      <c r="O40" s="30">
        <v>600000</v>
      </c>
      <c r="P40" s="30"/>
      <c r="Q40" s="30"/>
      <c r="R40" s="30"/>
    </row>
    <row r="41" ht="20.25" customHeight="1" spans="1:18">
      <c r="A41" s="32"/>
      <c r="B41" s="32"/>
      <c r="C41" s="32"/>
      <c r="D41" s="30"/>
      <c r="E41" s="32"/>
      <c r="F41" s="32"/>
      <c r="G41" s="32"/>
      <c r="H41" s="32"/>
      <c r="I41" s="32"/>
      <c r="J41" s="184" t="s">
        <v>196</v>
      </c>
      <c r="K41" s="184" t="s">
        <v>138</v>
      </c>
      <c r="L41" s="15" t="s">
        <v>197</v>
      </c>
      <c r="M41" s="30">
        <f t="shared" si="1"/>
        <v>3736192</v>
      </c>
      <c r="N41" s="30">
        <f>SUM(N42:N43)</f>
        <v>3736192</v>
      </c>
      <c r="O41" s="30"/>
      <c r="P41" s="30"/>
      <c r="Q41" s="30"/>
      <c r="R41" s="30"/>
    </row>
    <row r="42" ht="20.25" customHeight="1" spans="1:18">
      <c r="A42" s="32"/>
      <c r="B42" s="32"/>
      <c r="C42" s="32"/>
      <c r="D42" s="30"/>
      <c r="E42" s="32"/>
      <c r="F42" s="32"/>
      <c r="G42" s="32"/>
      <c r="H42" s="32"/>
      <c r="I42" s="32"/>
      <c r="J42" s="184" t="s">
        <v>138</v>
      </c>
      <c r="K42" s="184" t="s">
        <v>142</v>
      </c>
      <c r="L42" s="15" t="s">
        <v>198</v>
      </c>
      <c r="M42" s="30">
        <f t="shared" si="1"/>
        <v>3577800</v>
      </c>
      <c r="N42" s="30">
        <v>3577800</v>
      </c>
      <c r="O42" s="30"/>
      <c r="P42" s="30"/>
      <c r="Q42" s="30"/>
      <c r="R42" s="30"/>
    </row>
    <row r="43" ht="20.25" customHeight="1" spans="1:18">
      <c r="A43" s="32"/>
      <c r="B43" s="32"/>
      <c r="C43" s="32"/>
      <c r="D43" s="30"/>
      <c r="E43" s="32"/>
      <c r="F43" s="32"/>
      <c r="G43" s="32"/>
      <c r="H43" s="32"/>
      <c r="I43" s="32"/>
      <c r="J43" s="184" t="s">
        <v>138</v>
      </c>
      <c r="K43" s="184" t="s">
        <v>164</v>
      </c>
      <c r="L43" s="15" t="s">
        <v>199</v>
      </c>
      <c r="M43" s="30">
        <f t="shared" si="1"/>
        <v>158392</v>
      </c>
      <c r="N43" s="30">
        <v>158392</v>
      </c>
      <c r="O43" s="30"/>
      <c r="P43" s="30"/>
      <c r="Q43" s="30"/>
      <c r="R43" s="30"/>
    </row>
    <row r="44" ht="20.25" customHeight="1" spans="1:18">
      <c r="A44" s="32"/>
      <c r="B44" s="32"/>
      <c r="C44" s="32"/>
      <c r="D44" s="30"/>
      <c r="E44" s="32"/>
      <c r="F44" s="32"/>
      <c r="G44" s="32"/>
      <c r="H44" s="32"/>
      <c r="I44" s="32"/>
      <c r="J44" s="184" t="s">
        <v>200</v>
      </c>
      <c r="K44" s="184" t="s">
        <v>138</v>
      </c>
      <c r="L44" s="15" t="s">
        <v>201</v>
      </c>
      <c r="M44" s="30">
        <f t="shared" si="1"/>
        <v>2000000</v>
      </c>
      <c r="N44" s="30">
        <f>N46+N47</f>
        <v>550000</v>
      </c>
      <c r="O44" s="30">
        <v>1450000</v>
      </c>
      <c r="P44" s="30"/>
      <c r="Q44" s="30"/>
      <c r="R44" s="30"/>
    </row>
    <row r="45" ht="20.25" customHeight="1" spans="1:18">
      <c r="A45" s="32"/>
      <c r="B45" s="32"/>
      <c r="C45" s="32"/>
      <c r="D45" s="30"/>
      <c r="E45" s="32"/>
      <c r="F45" s="32"/>
      <c r="G45" s="32"/>
      <c r="H45" s="32"/>
      <c r="I45" s="32"/>
      <c r="J45" s="184" t="s">
        <v>138</v>
      </c>
      <c r="K45" s="184" t="s">
        <v>144</v>
      </c>
      <c r="L45" s="15" t="s">
        <v>264</v>
      </c>
      <c r="M45" s="30">
        <f t="shared" si="1"/>
        <v>1450000</v>
      </c>
      <c r="N45" s="30"/>
      <c r="O45" s="30">
        <v>1450000</v>
      </c>
      <c r="P45" s="30"/>
      <c r="Q45" s="30"/>
      <c r="R45" s="30"/>
    </row>
    <row r="46" ht="20.25" customHeight="1" spans="1:18">
      <c r="A46" s="32"/>
      <c r="B46" s="32"/>
      <c r="C46" s="32"/>
      <c r="D46" s="30"/>
      <c r="E46" s="32"/>
      <c r="F46" s="32"/>
      <c r="G46" s="32"/>
      <c r="H46" s="32"/>
      <c r="I46" s="32"/>
      <c r="J46" s="184"/>
      <c r="K46" s="184" t="s">
        <v>207</v>
      </c>
      <c r="L46" s="15" t="s">
        <v>265</v>
      </c>
      <c r="M46" s="30">
        <f t="shared" si="1"/>
        <v>50000</v>
      </c>
      <c r="N46" s="30">
        <v>50000</v>
      </c>
      <c r="O46" s="30"/>
      <c r="P46" s="30"/>
      <c r="Q46" s="30"/>
      <c r="R46" s="30"/>
    </row>
    <row r="47" ht="20.25" customHeight="1" spans="1:18">
      <c r="A47" s="32"/>
      <c r="B47" s="32"/>
      <c r="C47" s="32"/>
      <c r="D47" s="30"/>
      <c r="E47" s="32"/>
      <c r="F47" s="32"/>
      <c r="G47" s="32"/>
      <c r="H47" s="32"/>
      <c r="I47" s="32"/>
      <c r="J47" s="184" t="s">
        <v>138</v>
      </c>
      <c r="K47" s="184" t="s">
        <v>156</v>
      </c>
      <c r="L47" s="15" t="s">
        <v>202</v>
      </c>
      <c r="M47" s="30">
        <f t="shared" si="1"/>
        <v>500000</v>
      </c>
      <c r="N47" s="30">
        <v>500000</v>
      </c>
      <c r="O47" s="30"/>
      <c r="P47" s="30"/>
      <c r="Q47" s="30"/>
      <c r="R47" s="30"/>
    </row>
    <row r="48" ht="20.25" customHeight="1" spans="1:18">
      <c r="A48" s="32"/>
      <c r="B48" s="32"/>
      <c r="C48" s="32"/>
      <c r="D48" s="30"/>
      <c r="E48" s="32"/>
      <c r="F48" s="32"/>
      <c r="G48" s="32"/>
      <c r="H48" s="32"/>
      <c r="I48" s="32"/>
      <c r="J48" s="184" t="s">
        <v>266</v>
      </c>
      <c r="K48" s="184" t="s">
        <v>138</v>
      </c>
      <c r="L48" s="15" t="s">
        <v>267</v>
      </c>
      <c r="M48" s="30">
        <f t="shared" si="1"/>
        <v>1618000</v>
      </c>
      <c r="N48" s="30"/>
      <c r="O48" s="30">
        <f>O49</f>
        <v>1618000</v>
      </c>
      <c r="P48" s="30"/>
      <c r="Q48" s="30"/>
      <c r="R48" s="30"/>
    </row>
    <row r="49" ht="20.25" customHeight="1" spans="1:18">
      <c r="A49" s="32"/>
      <c r="B49" s="32"/>
      <c r="C49" s="32"/>
      <c r="D49" s="30"/>
      <c r="E49" s="32"/>
      <c r="F49" s="32"/>
      <c r="G49" s="32"/>
      <c r="H49" s="32"/>
      <c r="I49" s="32"/>
      <c r="J49" s="184" t="s">
        <v>138</v>
      </c>
      <c r="K49" s="184" t="s">
        <v>158</v>
      </c>
      <c r="L49" s="15" t="s">
        <v>268</v>
      </c>
      <c r="M49" s="30">
        <f t="shared" si="1"/>
        <v>1618000</v>
      </c>
      <c r="N49" s="30"/>
      <c r="O49" s="30">
        <v>1618000</v>
      </c>
      <c r="P49" s="30"/>
      <c r="Q49" s="30"/>
      <c r="R49" s="30"/>
    </row>
    <row r="50" s="178" customFormat="1" ht="20.25" customHeight="1" spans="1:18">
      <c r="A50" s="185"/>
      <c r="B50" s="185"/>
      <c r="C50" s="186" t="s">
        <v>51</v>
      </c>
      <c r="D50" s="30">
        <f t="shared" si="0"/>
        <v>191558463.29</v>
      </c>
      <c r="E50" s="30">
        <f>E28+E25+E22+E12+E7</f>
        <v>176138463.29</v>
      </c>
      <c r="F50" s="30">
        <f>F28+F22+F12</f>
        <v>15420000</v>
      </c>
      <c r="G50" s="30"/>
      <c r="H50" s="30"/>
      <c r="I50" s="30"/>
      <c r="J50" s="185"/>
      <c r="K50" s="185"/>
      <c r="L50" s="187" t="s">
        <v>51</v>
      </c>
      <c r="M50" s="30">
        <f t="shared" si="1"/>
        <v>191558463.29</v>
      </c>
      <c r="N50" s="30">
        <f>N48+N44+N41+N19+N7</f>
        <v>176138463.29</v>
      </c>
      <c r="O50" s="30">
        <f>O48+O44+O19</f>
        <v>15420000</v>
      </c>
      <c r="P50" s="30"/>
      <c r="Q50" s="30"/>
      <c r="R50" s="30"/>
    </row>
  </sheetData>
  <mergeCells count="12">
    <mergeCell ref="A1:R1"/>
    <mergeCell ref="A2:R2"/>
    <mergeCell ref="A3:I3"/>
    <mergeCell ref="J3:R3"/>
    <mergeCell ref="A4:I4"/>
    <mergeCell ref="J4:R4"/>
    <mergeCell ref="A5:C5"/>
    <mergeCell ref="D5:F5"/>
    <mergeCell ref="G5:I5"/>
    <mergeCell ref="J5:L5"/>
    <mergeCell ref="M5:O5"/>
    <mergeCell ref="P5:R5"/>
  </mergeCells>
  <printOptions horizontalCentered="1"/>
  <pageMargins left="0.385416666666667" right="0.1875" top="0.1875" bottom="0.1875" header="0.1875" footer="0.1875"/>
  <pageSetup paperSize="9" scale="61" fitToHeight="0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Q11"/>
  <sheetViews>
    <sheetView topLeftCell="A5" workbookViewId="0">
      <selection activeCell="J22" sqref="J22"/>
    </sheetView>
  </sheetViews>
  <sheetFormatPr defaultColWidth="9.14285714285714" defaultRowHeight="12.75" customHeight="1"/>
  <cols>
    <col min="1" max="1" width="26.1428571428571" style="21" customWidth="1"/>
    <col min="2" max="2" width="16.5714285714286" style="21" customWidth="1"/>
    <col min="3" max="3" width="15.4285714285714" style="21" customWidth="1"/>
    <col min="4" max="7" width="12" style="21" customWidth="1"/>
    <col min="8" max="8" width="18.1809523809524" style="21" customWidth="1"/>
    <col min="9" max="11" width="12" style="21" customWidth="1"/>
    <col min="12" max="13" width="14.4285714285714" style="21" customWidth="1"/>
    <col min="14" max="17" width="12" style="21" customWidth="1"/>
    <col min="18" max="16384" width="9.14285714285714" style="22" customWidth="1"/>
  </cols>
  <sheetData>
    <row r="1" ht="15.75" customHeight="1" spans="1:17">
      <c r="A1" s="159" t="s">
        <v>269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ht="49.5" customHeight="1" spans="1:17">
      <c r="A2" s="160" t="s">
        <v>270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ht="16.5" customHeight="1" spans="1:17">
      <c r="A3" s="162" t="s">
        <v>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70"/>
    </row>
    <row r="4" s="36" customFormat="1" ht="26.25" customHeight="1" spans="1:17">
      <c r="A4" s="46" t="s">
        <v>271</v>
      </c>
      <c r="B4" s="46" t="s">
        <v>119</v>
      </c>
      <c r="C4" s="46" t="s">
        <v>272</v>
      </c>
      <c r="D4" s="46" t="s">
        <v>273</v>
      </c>
      <c r="E4" s="47" t="s">
        <v>274</v>
      </c>
      <c r="F4" s="48"/>
      <c r="G4" s="71"/>
      <c r="H4" s="47" t="s">
        <v>275</v>
      </c>
      <c r="I4" s="48"/>
      <c r="J4" s="48"/>
      <c r="K4" s="48"/>
      <c r="L4" s="48"/>
      <c r="M4" s="48"/>
      <c r="N4" s="71"/>
      <c r="O4" s="47" t="s">
        <v>276</v>
      </c>
      <c r="P4" s="48"/>
      <c r="Q4" s="71"/>
    </row>
    <row r="5" s="36" customFormat="1" ht="26.25" customHeight="1" spans="1:17">
      <c r="A5" s="163"/>
      <c r="B5" s="49"/>
      <c r="C5" s="49"/>
      <c r="D5" s="49"/>
      <c r="E5" s="46" t="s">
        <v>113</v>
      </c>
      <c r="F5" s="46" t="s">
        <v>277</v>
      </c>
      <c r="G5" s="46" t="s">
        <v>278</v>
      </c>
      <c r="H5" s="46" t="s">
        <v>113</v>
      </c>
      <c r="I5" s="47" t="s">
        <v>279</v>
      </c>
      <c r="J5" s="48"/>
      <c r="K5" s="71"/>
      <c r="L5" s="47" t="s">
        <v>280</v>
      </c>
      <c r="M5" s="48"/>
      <c r="N5" s="71"/>
      <c r="O5" s="46" t="s">
        <v>113</v>
      </c>
      <c r="P5" s="46" t="s">
        <v>277</v>
      </c>
      <c r="Q5" s="46" t="s">
        <v>278</v>
      </c>
    </row>
    <row r="6" s="36" customFormat="1" ht="26.25" customHeight="1" spans="1:17">
      <c r="A6" s="164"/>
      <c r="B6" s="51"/>
      <c r="C6" s="51"/>
      <c r="D6" s="51"/>
      <c r="E6" s="51"/>
      <c r="F6" s="51"/>
      <c r="G6" s="51"/>
      <c r="H6" s="51"/>
      <c r="I6" s="174" t="s">
        <v>113</v>
      </c>
      <c r="J6" s="174" t="s">
        <v>277</v>
      </c>
      <c r="K6" s="174" t="s">
        <v>278</v>
      </c>
      <c r="L6" s="174" t="s">
        <v>113</v>
      </c>
      <c r="M6" s="174" t="s">
        <v>277</v>
      </c>
      <c r="N6" s="174" t="s">
        <v>278</v>
      </c>
      <c r="O6" s="51"/>
      <c r="P6" s="51"/>
      <c r="Q6" s="51"/>
    </row>
    <row r="7" ht="19.5" customHeight="1" spans="1:17">
      <c r="A7" s="165" t="s">
        <v>62</v>
      </c>
      <c r="B7" s="166">
        <f>B9+B10+B11</f>
        <v>1812384</v>
      </c>
      <c r="C7" s="166">
        <f>C9+C10+C11</f>
        <v>1812384</v>
      </c>
      <c r="D7" s="166"/>
      <c r="E7" s="166"/>
      <c r="F7" s="166"/>
      <c r="G7" s="166"/>
      <c r="H7" s="166">
        <f>H9+H10+H11</f>
        <v>1500384</v>
      </c>
      <c r="I7" s="166">
        <v>500000</v>
      </c>
      <c r="J7" s="166">
        <v>500000</v>
      </c>
      <c r="K7" s="166"/>
      <c r="L7" s="166">
        <f t="shared" ref="L7:P7" si="0">L9+L10+L11</f>
        <v>1000384</v>
      </c>
      <c r="M7" s="166">
        <f t="shared" si="0"/>
        <v>1000384</v>
      </c>
      <c r="N7" s="166"/>
      <c r="O7" s="166">
        <f t="shared" si="0"/>
        <v>312000</v>
      </c>
      <c r="P7" s="166">
        <f t="shared" si="0"/>
        <v>312000</v>
      </c>
      <c r="Q7" s="166"/>
    </row>
    <row r="8" ht="20.25" customHeight="1" spans="1:17">
      <c r="A8" s="167" t="s">
        <v>136</v>
      </c>
      <c r="B8" s="166">
        <v>1812384</v>
      </c>
      <c r="C8" s="166">
        <v>1812384</v>
      </c>
      <c r="D8" s="166"/>
      <c r="E8" s="166"/>
      <c r="F8" s="166"/>
      <c r="G8" s="166"/>
      <c r="H8" s="166">
        <v>1500384</v>
      </c>
      <c r="I8" s="166">
        <v>500000</v>
      </c>
      <c r="J8" s="166">
        <v>500000</v>
      </c>
      <c r="K8" s="166"/>
      <c r="L8" s="166">
        <v>1000384</v>
      </c>
      <c r="M8" s="166">
        <v>1000384</v>
      </c>
      <c r="N8" s="166"/>
      <c r="O8" s="166">
        <v>312000</v>
      </c>
      <c r="P8" s="166">
        <v>312000</v>
      </c>
      <c r="Q8" s="166"/>
    </row>
    <row r="9" ht="20.25" customHeight="1" spans="1:17">
      <c r="A9" s="167" t="s">
        <v>281</v>
      </c>
      <c r="B9" s="166">
        <v>1373760</v>
      </c>
      <c r="C9" s="166">
        <v>1373760</v>
      </c>
      <c r="D9" s="166"/>
      <c r="E9" s="166"/>
      <c r="F9" s="166"/>
      <c r="G9" s="166"/>
      <c r="H9" s="166">
        <v>1101760</v>
      </c>
      <c r="I9" s="166">
        <v>250000</v>
      </c>
      <c r="J9" s="166">
        <v>250000</v>
      </c>
      <c r="K9" s="166"/>
      <c r="L9" s="166">
        <v>851760</v>
      </c>
      <c r="M9" s="166">
        <v>851760</v>
      </c>
      <c r="N9" s="166"/>
      <c r="O9" s="166">
        <v>272000</v>
      </c>
      <c r="P9" s="166">
        <v>272000</v>
      </c>
      <c r="Q9" s="166"/>
    </row>
    <row r="10" ht="20.25" customHeight="1" spans="1:17">
      <c r="A10" s="168" t="s">
        <v>282</v>
      </c>
      <c r="B10" s="169">
        <v>319312</v>
      </c>
      <c r="C10" s="169">
        <v>319312</v>
      </c>
      <c r="D10" s="170"/>
      <c r="E10" s="169"/>
      <c r="F10" s="169"/>
      <c r="G10" s="169"/>
      <c r="H10" s="169">
        <v>289312</v>
      </c>
      <c r="I10" s="169">
        <v>250000</v>
      </c>
      <c r="J10" s="169">
        <v>250000</v>
      </c>
      <c r="K10" s="169"/>
      <c r="L10" s="169">
        <v>39312</v>
      </c>
      <c r="M10" s="169">
        <v>39312</v>
      </c>
      <c r="N10" s="169"/>
      <c r="O10" s="169">
        <v>30000</v>
      </c>
      <c r="P10" s="169">
        <v>30000</v>
      </c>
      <c r="Q10" s="169"/>
    </row>
    <row r="11" s="158" customFormat="1" ht="24" customHeight="1" spans="1:17">
      <c r="A11" s="171" t="s">
        <v>283</v>
      </c>
      <c r="B11" s="172">
        <f>C11</f>
        <v>119312</v>
      </c>
      <c r="C11" s="172">
        <f>H11+O11</f>
        <v>119312</v>
      </c>
      <c r="D11" s="173"/>
      <c r="E11" s="173"/>
      <c r="F11" s="173"/>
      <c r="G11" s="173"/>
      <c r="H11" s="172">
        <f>M11</f>
        <v>109312</v>
      </c>
      <c r="I11" s="172"/>
      <c r="J11" s="172"/>
      <c r="K11" s="172"/>
      <c r="L11" s="172">
        <f>M11</f>
        <v>109312</v>
      </c>
      <c r="M11" s="172">
        <v>109312</v>
      </c>
      <c r="N11" s="172"/>
      <c r="O11" s="172">
        <f>P11</f>
        <v>10000</v>
      </c>
      <c r="P11" s="172">
        <v>10000</v>
      </c>
      <c r="Q11" s="172"/>
    </row>
  </sheetData>
  <mergeCells count="19">
    <mergeCell ref="A1:Q1"/>
    <mergeCell ref="A2:Q2"/>
    <mergeCell ref="A3:Q3"/>
    <mergeCell ref="E4:G4"/>
    <mergeCell ref="H4:N4"/>
    <mergeCell ref="O4:Q4"/>
    <mergeCell ref="I5:K5"/>
    <mergeCell ref="L5:N5"/>
    <mergeCell ref="A4:A6"/>
    <mergeCell ref="B4:B6"/>
    <mergeCell ref="C4:C6"/>
    <mergeCell ref="D4:D6"/>
    <mergeCell ref="E5:E6"/>
    <mergeCell ref="F5:F6"/>
    <mergeCell ref="G5:G6"/>
    <mergeCell ref="H5:H6"/>
    <mergeCell ref="O5:O6"/>
    <mergeCell ref="P5:P6"/>
    <mergeCell ref="Q5:Q6"/>
  </mergeCells>
  <pageMargins left="0.75" right="0.75" top="1" bottom="1" header="0.5" footer="0.5"/>
  <pageSetup paperSize="1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1.部门财政拨款收支预算总表</vt:lpstr>
      <vt:lpstr>2.部门一般公共预算支出表</vt:lpstr>
      <vt:lpstr>3.部门基本支出预算表</vt:lpstr>
      <vt:lpstr>4.政府性基金预算支出情况表</vt:lpstr>
      <vt:lpstr>5.部门收支总表</vt:lpstr>
      <vt:lpstr>6.部门收入总表</vt:lpstr>
      <vt:lpstr>7.部门支出总表</vt:lpstr>
      <vt:lpstr>8.财政拨款支出明细表（按经济科目分类）</vt:lpstr>
      <vt:lpstr>9.“三公”经费公共预算财政拨款支出情况表</vt:lpstr>
      <vt:lpstr>10.2020-2022年度部门整体支出绩效目标表</vt:lpstr>
      <vt:lpstr>11.项目年度绩效目标表（本级）</vt:lpstr>
      <vt:lpstr>12.项目年度对下绩效目标表（对下）</vt:lpstr>
      <vt:lpstr>13.政府采购表</vt:lpstr>
      <vt:lpstr>14.行政事业单位国有资产占有使用情况表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四叶草</cp:lastModifiedBy>
  <dcterms:created xsi:type="dcterms:W3CDTF">2020-02-07T07:34:00Z</dcterms:created>
  <dcterms:modified xsi:type="dcterms:W3CDTF">2020-02-09T08:59:07Z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